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5" windowWidth="18135" windowHeight="10635"/>
  </bookViews>
  <sheets>
    <sheet name="11(하)건축분야적용단가(566개)" sheetId="4" r:id="rId1"/>
    <sheet name="11(하)기계설비분야적용단가(320개)" sheetId="5" r:id="rId2"/>
    <sheet name="11(하) 실적공사비 유사규격 적용단가(52개)" sheetId="6" r:id="rId3"/>
    <sheet name="Sheet1" sheetId="1" r:id="rId4"/>
    <sheet name="Sheet2" sheetId="2" r:id="rId5"/>
    <sheet name="Sheet3" sheetId="3" r:id="rId6"/>
  </sheets>
  <definedNames>
    <definedName name="_xlnm._FilterDatabase" localSheetId="2" hidden="1">'11(하) 실적공사비 유사규격 적용단가(52개)'!$A$4:$L$57</definedName>
    <definedName name="_xlnm._FilterDatabase" localSheetId="0" hidden="1">'11(하)건축분야적용단가(566개)'!$A$4:$K$571</definedName>
    <definedName name="_xlnm.Print_Area" localSheetId="2">'11(하) 실적공사비 유사규격 적용단가(52개)'!$A$1:$L$60</definedName>
    <definedName name="_xlnm.Print_Area" localSheetId="0">'11(하)건축분야적용단가(566개)'!$A$1:$K$580</definedName>
    <definedName name="_xlnm.Print_Area" localSheetId="1">'11(하)기계설비분야적용단가(320개)'!$A$1:$L$324</definedName>
  </definedNames>
  <calcPr calcId="124519"/>
</workbook>
</file>

<file path=xl/calcChain.xml><?xml version="1.0" encoding="utf-8"?>
<calcChain xmlns="http://schemas.openxmlformats.org/spreadsheetml/2006/main">
  <c r="K52" i="6"/>
  <c r="K50"/>
  <c r="K48"/>
  <c r="K46"/>
  <c r="I324" i="5"/>
  <c r="H324" s="1"/>
  <c r="K324" s="1"/>
  <c r="I323"/>
  <c r="H323"/>
  <c r="K323" s="1"/>
  <c r="I322"/>
  <c r="H322"/>
  <c r="K322" s="1"/>
  <c r="I321"/>
  <c r="H321" s="1"/>
  <c r="K321" s="1"/>
  <c r="I320"/>
  <c r="H320" s="1"/>
  <c r="K320" s="1"/>
  <c r="I319"/>
  <c r="H319"/>
  <c r="K319" s="1"/>
  <c r="K318"/>
  <c r="I318"/>
  <c r="H318"/>
  <c r="I317"/>
  <c r="H317" s="1"/>
  <c r="K317" s="1"/>
  <c r="I316"/>
  <c r="H316" s="1"/>
  <c r="K316" s="1"/>
  <c r="I315"/>
  <c r="H315"/>
  <c r="K315" s="1"/>
  <c r="K314"/>
  <c r="I314"/>
  <c r="H314"/>
  <c r="I313"/>
  <c r="H313" s="1"/>
  <c r="K313" s="1"/>
  <c r="I312"/>
  <c r="H312" s="1"/>
  <c r="K312" s="1"/>
  <c r="I311"/>
  <c r="H311"/>
  <c r="K311" s="1"/>
  <c r="K310"/>
  <c r="I310"/>
  <c r="H310"/>
  <c r="I309"/>
  <c r="H309" s="1"/>
  <c r="K309" s="1"/>
  <c r="I308"/>
  <c r="H308" s="1"/>
  <c r="K308" s="1"/>
  <c r="I307"/>
  <c r="H307"/>
  <c r="K307" s="1"/>
  <c r="K306"/>
  <c r="I306"/>
  <c r="H306"/>
  <c r="I305"/>
  <c r="H305" s="1"/>
  <c r="K305" s="1"/>
  <c r="I304"/>
  <c r="H304" s="1"/>
  <c r="K304" s="1"/>
  <c r="I303"/>
  <c r="H303"/>
  <c r="K303" s="1"/>
  <c r="K302"/>
  <c r="I302"/>
  <c r="H302"/>
  <c r="I301"/>
  <c r="H301" s="1"/>
  <c r="K301" s="1"/>
  <c r="I300"/>
  <c r="H300" s="1"/>
  <c r="K300" s="1"/>
  <c r="I299"/>
  <c r="H299"/>
  <c r="K299" s="1"/>
  <c r="K298"/>
  <c r="I298"/>
  <c r="H298"/>
  <c r="I297"/>
  <c r="H297" s="1"/>
  <c r="K297" s="1"/>
  <c r="I296"/>
  <c r="H296" s="1"/>
  <c r="K296" s="1"/>
  <c r="I295"/>
  <c r="H295"/>
  <c r="K295" s="1"/>
  <c r="K294"/>
  <c r="I294"/>
  <c r="H294"/>
  <c r="I293"/>
  <c r="H293" s="1"/>
  <c r="K293" s="1"/>
  <c r="I292"/>
  <c r="H292" s="1"/>
  <c r="K292" s="1"/>
  <c r="I291"/>
  <c r="H291"/>
  <c r="K291" s="1"/>
  <c r="K290"/>
  <c r="I290"/>
  <c r="H290"/>
  <c r="I289"/>
  <c r="H289" s="1"/>
  <c r="K289" s="1"/>
  <c r="I288"/>
  <c r="H288" s="1"/>
  <c r="K288" s="1"/>
  <c r="I287"/>
  <c r="H287"/>
  <c r="K287" s="1"/>
  <c r="K286"/>
  <c r="I286"/>
  <c r="H286"/>
  <c r="I285"/>
  <c r="H285" s="1"/>
  <c r="K285" s="1"/>
  <c r="I284"/>
  <c r="H284" s="1"/>
  <c r="K284" s="1"/>
  <c r="I283"/>
  <c r="H283"/>
  <c r="K283" s="1"/>
  <c r="K282"/>
  <c r="I282"/>
  <c r="H282"/>
  <c r="I281"/>
  <c r="H281" s="1"/>
  <c r="K281" s="1"/>
  <c r="I280"/>
  <c r="H280" s="1"/>
  <c r="K280" s="1"/>
  <c r="I279"/>
  <c r="H279"/>
  <c r="K279" s="1"/>
  <c r="K278"/>
  <c r="I278"/>
  <c r="H278"/>
  <c r="I277"/>
  <c r="H277" s="1"/>
  <c r="K277" s="1"/>
  <c r="I276"/>
  <c r="H276" s="1"/>
  <c r="K276" s="1"/>
  <c r="I275"/>
  <c r="H275"/>
  <c r="K275" s="1"/>
  <c r="K274"/>
  <c r="I274"/>
  <c r="H274"/>
  <c r="I273"/>
  <c r="H273" s="1"/>
  <c r="K273" s="1"/>
  <c r="I272"/>
  <c r="H272" s="1"/>
  <c r="K272" s="1"/>
  <c r="I271"/>
  <c r="H271"/>
  <c r="K271" s="1"/>
  <c r="K270"/>
  <c r="I270"/>
  <c r="H270"/>
  <c r="I269"/>
  <c r="H269" s="1"/>
  <c r="K269" s="1"/>
  <c r="I268"/>
  <c r="H268" s="1"/>
  <c r="K268" s="1"/>
  <c r="I267"/>
  <c r="H267"/>
  <c r="K267" s="1"/>
  <c r="K266"/>
  <c r="I266"/>
  <c r="H266"/>
  <c r="I265"/>
  <c r="H265" s="1"/>
  <c r="K265" s="1"/>
  <c r="I264"/>
  <c r="H264" s="1"/>
  <c r="K264" s="1"/>
  <c r="I263"/>
  <c r="H263"/>
  <c r="K263" s="1"/>
  <c r="K262"/>
  <c r="I262"/>
  <c r="H262"/>
  <c r="I261"/>
  <c r="H261" s="1"/>
  <c r="K261" s="1"/>
  <c r="I260"/>
  <c r="H260" s="1"/>
  <c r="K260" s="1"/>
  <c r="I259"/>
  <c r="H259"/>
  <c r="K259" s="1"/>
  <c r="K258"/>
  <c r="I258"/>
  <c r="H258"/>
  <c r="I257"/>
  <c r="H257" s="1"/>
  <c r="K257" s="1"/>
  <c r="I256"/>
  <c r="H256" s="1"/>
  <c r="K256" s="1"/>
  <c r="I255"/>
  <c r="H255"/>
  <c r="K255" s="1"/>
  <c r="K254"/>
  <c r="I254"/>
  <c r="H254"/>
  <c r="I253"/>
  <c r="H253" s="1"/>
  <c r="K253" s="1"/>
  <c r="I252"/>
  <c r="H252" s="1"/>
  <c r="K252" s="1"/>
  <c r="I251"/>
  <c r="H251"/>
  <c r="K251" s="1"/>
  <c r="K250"/>
  <c r="I250"/>
  <c r="H250"/>
  <c r="I249"/>
  <c r="H249" s="1"/>
  <c r="K249" s="1"/>
  <c r="I248"/>
  <c r="H248" s="1"/>
  <c r="K248" s="1"/>
  <c r="I247"/>
  <c r="H247"/>
  <c r="K247" s="1"/>
  <c r="K246"/>
  <c r="I246"/>
  <c r="H246"/>
  <c r="I245"/>
  <c r="H245" s="1"/>
  <c r="K245" s="1"/>
  <c r="I244"/>
  <c r="H244" s="1"/>
  <c r="K244" s="1"/>
  <c r="I243"/>
  <c r="H243"/>
  <c r="K243" s="1"/>
  <c r="K242"/>
  <c r="I242"/>
  <c r="H242"/>
  <c r="I241"/>
  <c r="H241" s="1"/>
  <c r="K241" s="1"/>
  <c r="I240"/>
  <c r="H240" s="1"/>
  <c r="K240" s="1"/>
  <c r="I239"/>
  <c r="H239"/>
  <c r="K239" s="1"/>
  <c r="K238"/>
  <c r="I238"/>
  <c r="H238"/>
  <c r="I237"/>
  <c r="H237" s="1"/>
  <c r="K237" s="1"/>
  <c r="I236"/>
  <c r="H236" s="1"/>
  <c r="K236" s="1"/>
  <c r="I235"/>
  <c r="H235"/>
  <c r="K235" s="1"/>
  <c r="K234"/>
  <c r="I234"/>
  <c r="H234"/>
  <c r="I233"/>
  <c r="H233" s="1"/>
  <c r="K233" s="1"/>
  <c r="I232"/>
  <c r="H232" s="1"/>
  <c r="K232" s="1"/>
  <c r="I231"/>
  <c r="H231"/>
  <c r="K231" s="1"/>
  <c r="K230"/>
  <c r="I230"/>
  <c r="H230"/>
  <c r="I229"/>
  <c r="H229" s="1"/>
  <c r="K229" s="1"/>
  <c r="I228"/>
  <c r="H228" s="1"/>
  <c r="K228" s="1"/>
  <c r="I227"/>
  <c r="H227"/>
  <c r="K227" s="1"/>
  <c r="K226"/>
  <c r="I226"/>
  <c r="H226"/>
  <c r="I225"/>
  <c r="H225" s="1"/>
  <c r="K225" s="1"/>
  <c r="I224"/>
  <c r="H224" s="1"/>
  <c r="K224" s="1"/>
  <c r="I223"/>
  <c r="H223"/>
  <c r="K223" s="1"/>
  <c r="K222"/>
  <c r="I222"/>
  <c r="H222"/>
  <c r="I221"/>
  <c r="H221" s="1"/>
  <c r="K221" s="1"/>
  <c r="I220"/>
  <c r="H220" s="1"/>
  <c r="K220" s="1"/>
  <c r="I219"/>
  <c r="H219"/>
  <c r="K219" s="1"/>
  <c r="K218"/>
  <c r="I218"/>
  <c r="H218"/>
  <c r="I217"/>
  <c r="H217" s="1"/>
  <c r="K217" s="1"/>
  <c r="I216"/>
  <c r="H216" s="1"/>
  <c r="K216" s="1"/>
  <c r="I215"/>
  <c r="H215"/>
  <c r="K215" s="1"/>
  <c r="K214"/>
  <c r="I214"/>
  <c r="H214"/>
  <c r="I213"/>
  <c r="H213" s="1"/>
  <c r="K213" s="1"/>
  <c r="I212"/>
  <c r="H212" s="1"/>
  <c r="K212" s="1"/>
  <c r="I211"/>
  <c r="H211"/>
  <c r="K211" s="1"/>
  <c r="K210"/>
  <c r="I210"/>
  <c r="H210"/>
  <c r="I209"/>
  <c r="H209" s="1"/>
  <c r="K209" s="1"/>
  <c r="I208"/>
  <c r="H208" s="1"/>
  <c r="K208" s="1"/>
  <c r="I207"/>
  <c r="H207"/>
  <c r="K207" s="1"/>
  <c r="K206"/>
  <c r="I206"/>
  <c r="H206"/>
  <c r="I205"/>
  <c r="H205" s="1"/>
  <c r="K205" s="1"/>
  <c r="I204"/>
  <c r="H204" s="1"/>
  <c r="K204" s="1"/>
  <c r="I203"/>
  <c r="H203"/>
  <c r="K203" s="1"/>
  <c r="K202"/>
  <c r="I202"/>
  <c r="H202"/>
  <c r="I201"/>
  <c r="H201" s="1"/>
  <c r="K201" s="1"/>
  <c r="I200"/>
  <c r="H200" s="1"/>
  <c r="K200" s="1"/>
  <c r="I199"/>
  <c r="H199"/>
  <c r="K199" s="1"/>
  <c r="K198"/>
  <c r="I198"/>
  <c r="H198"/>
  <c r="I197"/>
  <c r="H197" s="1"/>
  <c r="K197" s="1"/>
  <c r="I196"/>
  <c r="H196" s="1"/>
  <c r="K196" s="1"/>
  <c r="I195"/>
  <c r="H195"/>
  <c r="K195" s="1"/>
  <c r="K194"/>
  <c r="I194"/>
  <c r="H194"/>
  <c r="I193"/>
  <c r="H193" s="1"/>
  <c r="K193" s="1"/>
  <c r="I192"/>
  <c r="H192" s="1"/>
  <c r="K192" s="1"/>
  <c r="I191"/>
  <c r="H191"/>
  <c r="K191" s="1"/>
  <c r="K190"/>
  <c r="I190"/>
  <c r="H190"/>
  <c r="I189"/>
  <c r="H189" s="1"/>
  <c r="K189" s="1"/>
  <c r="I188"/>
  <c r="H188" s="1"/>
  <c r="K188" s="1"/>
  <c r="I187"/>
  <c r="H187"/>
  <c r="K187" s="1"/>
  <c r="I186"/>
  <c r="H186"/>
  <c r="K186" s="1"/>
  <c r="I185"/>
  <c r="H185" s="1"/>
  <c r="K185" s="1"/>
  <c r="I184"/>
  <c r="H184" s="1"/>
  <c r="K184" s="1"/>
  <c r="I183"/>
  <c r="H183"/>
  <c r="K183" s="1"/>
  <c r="I182"/>
  <c r="H182"/>
  <c r="K182" s="1"/>
  <c r="I181"/>
  <c r="H181" s="1"/>
  <c r="K181" s="1"/>
  <c r="I180"/>
  <c r="H180" s="1"/>
  <c r="K180" s="1"/>
  <c r="I179"/>
  <c r="H179"/>
  <c r="K179" s="1"/>
  <c r="I178"/>
  <c r="H178"/>
  <c r="K178" s="1"/>
  <c r="I177"/>
  <c r="H177" s="1"/>
  <c r="K177" s="1"/>
  <c r="I176"/>
  <c r="H176" s="1"/>
  <c r="K176" s="1"/>
  <c r="I175"/>
  <c r="H175"/>
  <c r="K175" s="1"/>
  <c r="I174"/>
  <c r="H174"/>
  <c r="K174" s="1"/>
  <c r="I173"/>
  <c r="H173" s="1"/>
  <c r="K173" s="1"/>
  <c r="I172"/>
  <c r="H172" s="1"/>
  <c r="K172" s="1"/>
  <c r="I171"/>
  <c r="H171"/>
  <c r="K171" s="1"/>
  <c r="I170"/>
  <c r="H170"/>
  <c r="K170" s="1"/>
  <c r="I169"/>
  <c r="H169" s="1"/>
  <c r="K169" s="1"/>
  <c r="I168"/>
  <c r="H168" s="1"/>
  <c r="K168" s="1"/>
  <c r="I167"/>
  <c r="H167"/>
  <c r="K167" s="1"/>
  <c r="I166"/>
  <c r="H166"/>
  <c r="K166" s="1"/>
  <c r="I165"/>
  <c r="H165" s="1"/>
  <c r="K165" s="1"/>
  <c r="I164"/>
  <c r="H164" s="1"/>
  <c r="K164" s="1"/>
  <c r="I163"/>
  <c r="H163"/>
  <c r="K163" s="1"/>
  <c r="I162"/>
  <c r="H162"/>
  <c r="K162" s="1"/>
  <c r="I161"/>
  <c r="H161" s="1"/>
  <c r="K161" s="1"/>
  <c r="I160"/>
  <c r="H160" s="1"/>
  <c r="K160" s="1"/>
  <c r="I159"/>
  <c r="H159"/>
  <c r="K159" s="1"/>
  <c r="I158"/>
  <c r="H158"/>
  <c r="K158" s="1"/>
  <c r="I157"/>
  <c r="H157" s="1"/>
  <c r="K157" s="1"/>
  <c r="I156"/>
  <c r="H156" s="1"/>
  <c r="K156" s="1"/>
  <c r="I155"/>
  <c r="H155"/>
  <c r="K155" s="1"/>
  <c r="I154"/>
  <c r="H154"/>
  <c r="K154" s="1"/>
  <c r="I153"/>
  <c r="H153" s="1"/>
  <c r="K153" s="1"/>
  <c r="I152"/>
  <c r="H152" s="1"/>
  <c r="K152" s="1"/>
  <c r="I151"/>
  <c r="H151"/>
  <c r="K151" s="1"/>
  <c r="I150"/>
  <c r="H150"/>
  <c r="K150" s="1"/>
  <c r="I149"/>
  <c r="H149" s="1"/>
  <c r="K149" s="1"/>
  <c r="I148"/>
  <c r="H148" s="1"/>
  <c r="K148" s="1"/>
  <c r="I147"/>
  <c r="H147"/>
  <c r="K147" s="1"/>
  <c r="I146"/>
  <c r="H146"/>
  <c r="K146" s="1"/>
  <c r="I145"/>
  <c r="H145" s="1"/>
  <c r="K145" s="1"/>
  <c r="I144"/>
  <c r="H144" s="1"/>
  <c r="K144" s="1"/>
  <c r="I143"/>
  <c r="H143"/>
  <c r="K143" s="1"/>
  <c r="I142"/>
  <c r="H142"/>
  <c r="K142" s="1"/>
  <c r="I141"/>
  <c r="H141" s="1"/>
  <c r="K141" s="1"/>
  <c r="I140"/>
  <c r="H140" s="1"/>
  <c r="K140" s="1"/>
  <c r="I139"/>
  <c r="H139"/>
  <c r="K139" s="1"/>
  <c r="I138"/>
  <c r="H138"/>
  <c r="K138" s="1"/>
  <c r="I137"/>
  <c r="H137" s="1"/>
  <c r="K137" s="1"/>
  <c r="I136"/>
  <c r="H136" s="1"/>
  <c r="K136" s="1"/>
  <c r="I135"/>
  <c r="H135"/>
  <c r="K135" s="1"/>
  <c r="I134"/>
  <c r="H134"/>
  <c r="K134" s="1"/>
  <c r="I133"/>
  <c r="H133" s="1"/>
  <c r="K133" s="1"/>
  <c r="I132"/>
  <c r="H132" s="1"/>
  <c r="K132" s="1"/>
  <c r="I131"/>
  <c r="H131"/>
  <c r="K131" s="1"/>
  <c r="I130"/>
  <c r="H130"/>
  <c r="K130" s="1"/>
  <c r="I129"/>
  <c r="H129" s="1"/>
  <c r="K129" s="1"/>
  <c r="I128"/>
  <c r="H128" s="1"/>
  <c r="K128" s="1"/>
  <c r="I127"/>
  <c r="H127"/>
  <c r="K127" s="1"/>
  <c r="I126"/>
  <c r="H126"/>
  <c r="K126" s="1"/>
  <c r="I125"/>
  <c r="H125" s="1"/>
  <c r="K125" s="1"/>
  <c r="I124"/>
  <c r="H124" s="1"/>
  <c r="K124" s="1"/>
  <c r="I123"/>
  <c r="H123"/>
  <c r="K123" s="1"/>
  <c r="I122"/>
  <c r="H122"/>
  <c r="K122" s="1"/>
  <c r="I121"/>
  <c r="H121" s="1"/>
  <c r="K121" s="1"/>
  <c r="I120"/>
  <c r="H120" s="1"/>
  <c r="K120" s="1"/>
  <c r="I119"/>
  <c r="H119"/>
  <c r="K119" s="1"/>
  <c r="I118"/>
  <c r="H118"/>
  <c r="K118" s="1"/>
  <c r="I117"/>
  <c r="H117" s="1"/>
  <c r="K117" s="1"/>
  <c r="I116"/>
  <c r="H116" s="1"/>
  <c r="K116" s="1"/>
  <c r="I115"/>
  <c r="H115"/>
  <c r="K115" s="1"/>
  <c r="I114"/>
  <c r="H114"/>
  <c r="K114" s="1"/>
  <c r="I113"/>
  <c r="H113" s="1"/>
  <c r="K113" s="1"/>
  <c r="I112"/>
  <c r="H112" s="1"/>
  <c r="K112" s="1"/>
  <c r="I111"/>
  <c r="H111"/>
  <c r="K111" s="1"/>
  <c r="I110"/>
  <c r="H110"/>
  <c r="K110" s="1"/>
  <c r="I109"/>
  <c r="H109" s="1"/>
  <c r="K109" s="1"/>
  <c r="I108"/>
  <c r="H108" s="1"/>
  <c r="K108" s="1"/>
  <c r="I107"/>
  <c r="H107"/>
  <c r="K107" s="1"/>
  <c r="I106"/>
  <c r="H106"/>
  <c r="K106" s="1"/>
  <c r="I105"/>
  <c r="H105" s="1"/>
  <c r="K105" s="1"/>
  <c r="I104"/>
  <c r="H104" s="1"/>
  <c r="K104" s="1"/>
  <c r="I103"/>
  <c r="H103"/>
  <c r="K103" s="1"/>
  <c r="I102"/>
  <c r="H102"/>
  <c r="K102" s="1"/>
  <c r="I101"/>
  <c r="H101" s="1"/>
  <c r="K101" s="1"/>
  <c r="I100"/>
  <c r="H100" s="1"/>
  <c r="K100" s="1"/>
  <c r="I99"/>
  <c r="H99"/>
  <c r="K99" s="1"/>
  <c r="I98"/>
  <c r="H98"/>
  <c r="K98" s="1"/>
  <c r="I97"/>
  <c r="H97" s="1"/>
  <c r="K97" s="1"/>
  <c r="I96"/>
  <c r="H96" s="1"/>
  <c r="K96" s="1"/>
  <c r="I95"/>
  <c r="H95"/>
  <c r="K95" s="1"/>
  <c r="I94"/>
  <c r="H94"/>
  <c r="K94" s="1"/>
  <c r="I93"/>
  <c r="H93" s="1"/>
  <c r="K93" s="1"/>
  <c r="I92"/>
  <c r="H92" s="1"/>
  <c r="K92" s="1"/>
  <c r="I91"/>
  <c r="H91"/>
  <c r="K91" s="1"/>
  <c r="I90"/>
  <c r="H90"/>
  <c r="K90" s="1"/>
  <c r="I89"/>
  <c r="H89" s="1"/>
  <c r="K89" s="1"/>
  <c r="I88"/>
  <c r="H88" s="1"/>
  <c r="K88" s="1"/>
  <c r="I87"/>
  <c r="H87"/>
  <c r="K87" s="1"/>
  <c r="I86"/>
  <c r="H86"/>
  <c r="K86" s="1"/>
  <c r="I85"/>
  <c r="H85" s="1"/>
  <c r="K85" s="1"/>
  <c r="I84"/>
  <c r="H84" s="1"/>
  <c r="K84" s="1"/>
  <c r="I83"/>
  <c r="H83"/>
  <c r="K83" s="1"/>
  <c r="I82"/>
  <c r="H82"/>
  <c r="K82" s="1"/>
  <c r="I81"/>
  <c r="H81" s="1"/>
  <c r="K81" s="1"/>
  <c r="I80"/>
  <c r="H80" s="1"/>
  <c r="K80" s="1"/>
  <c r="I79"/>
  <c r="H79"/>
  <c r="K79" s="1"/>
  <c r="I78"/>
  <c r="H78"/>
  <c r="K78" s="1"/>
  <c r="I77"/>
  <c r="H77" s="1"/>
  <c r="K77" s="1"/>
  <c r="I76"/>
  <c r="H76" s="1"/>
  <c r="K76" s="1"/>
  <c r="I75"/>
  <c r="H75"/>
  <c r="K75" s="1"/>
  <c r="I74"/>
  <c r="H74"/>
  <c r="K74" s="1"/>
  <c r="I73"/>
  <c r="H73" s="1"/>
  <c r="K73" s="1"/>
  <c r="I72"/>
  <c r="H72" s="1"/>
  <c r="K72" s="1"/>
  <c r="I71"/>
  <c r="H71"/>
  <c r="K71" s="1"/>
  <c r="I70"/>
  <c r="H70"/>
  <c r="K70" s="1"/>
  <c r="I69"/>
  <c r="H69" s="1"/>
  <c r="K69" s="1"/>
  <c r="I68"/>
  <c r="H68" s="1"/>
  <c r="K68" s="1"/>
  <c r="I67"/>
  <c r="H67"/>
  <c r="K67" s="1"/>
  <c r="I66"/>
  <c r="H66"/>
  <c r="K66" s="1"/>
  <c r="I65"/>
  <c r="H65" s="1"/>
  <c r="K65" s="1"/>
  <c r="I64"/>
  <c r="H64" s="1"/>
  <c r="K64" s="1"/>
  <c r="I63"/>
  <c r="H63"/>
  <c r="K63" s="1"/>
  <c r="I62"/>
  <c r="H62"/>
  <c r="K62" s="1"/>
  <c r="I61"/>
  <c r="H61" s="1"/>
  <c r="K61" s="1"/>
  <c r="I60"/>
  <c r="H60" s="1"/>
  <c r="K60" s="1"/>
  <c r="I59"/>
  <c r="H59"/>
  <c r="K59" s="1"/>
  <c r="I58"/>
  <c r="H58"/>
  <c r="K58" s="1"/>
  <c r="I57"/>
  <c r="H57" s="1"/>
  <c r="K57" s="1"/>
  <c r="I56"/>
  <c r="H56" s="1"/>
  <c r="K56" s="1"/>
  <c r="I55"/>
  <c r="H55"/>
  <c r="K55" s="1"/>
  <c r="I54"/>
  <c r="H54"/>
  <c r="K54" s="1"/>
  <c r="I53"/>
  <c r="H53" s="1"/>
  <c r="K53" s="1"/>
  <c r="I52"/>
  <c r="H52" s="1"/>
  <c r="K52" s="1"/>
  <c r="I51"/>
  <c r="H51"/>
  <c r="K51" s="1"/>
  <c r="I50"/>
  <c r="H50"/>
  <c r="K50" s="1"/>
  <c r="I49"/>
  <c r="H49" s="1"/>
  <c r="K49" s="1"/>
  <c r="I48"/>
  <c r="H48" s="1"/>
  <c r="K48" s="1"/>
  <c r="I47"/>
  <c r="H47"/>
  <c r="K47" s="1"/>
  <c r="I46"/>
  <c r="H46"/>
  <c r="K46" s="1"/>
  <c r="I45"/>
  <c r="H45" s="1"/>
  <c r="K45" s="1"/>
  <c r="I44"/>
  <c r="H44" s="1"/>
  <c r="K44" s="1"/>
  <c r="I43"/>
  <c r="H43"/>
  <c r="K43" s="1"/>
  <c r="I42"/>
  <c r="H42"/>
  <c r="K42" s="1"/>
  <c r="I41"/>
  <c r="H41" s="1"/>
  <c r="K41" s="1"/>
  <c r="I40"/>
  <c r="H40" s="1"/>
  <c r="K40" s="1"/>
  <c r="I39"/>
  <c r="H39"/>
  <c r="K39" s="1"/>
  <c r="I38"/>
  <c r="H38"/>
  <c r="K38" s="1"/>
  <c r="I37"/>
  <c r="H37" s="1"/>
  <c r="K37" s="1"/>
  <c r="I36"/>
  <c r="H36" s="1"/>
  <c r="K36" s="1"/>
  <c r="I35"/>
  <c r="H35"/>
  <c r="K35" s="1"/>
  <c r="I34"/>
  <c r="H34"/>
  <c r="K34" s="1"/>
  <c r="I33"/>
  <c r="H33" s="1"/>
  <c r="K33" s="1"/>
  <c r="I32"/>
  <c r="H32" s="1"/>
  <c r="K32" s="1"/>
  <c r="I31"/>
  <c r="H31"/>
  <c r="K31" s="1"/>
  <c r="I30"/>
  <c r="H30"/>
  <c r="K30" s="1"/>
  <c r="I29"/>
  <c r="H29" s="1"/>
  <c r="K29" s="1"/>
  <c r="I28"/>
  <c r="H28" s="1"/>
  <c r="K28" s="1"/>
  <c r="I27"/>
  <c r="H27"/>
  <c r="K27" s="1"/>
  <c r="I26"/>
  <c r="H26"/>
  <c r="K26" s="1"/>
  <c r="I25"/>
  <c r="H25" s="1"/>
  <c r="K25" s="1"/>
  <c r="I24"/>
  <c r="H24" s="1"/>
  <c r="K24" s="1"/>
  <c r="I23"/>
  <c r="H23"/>
  <c r="K23" s="1"/>
  <c r="I22"/>
  <c r="H22"/>
  <c r="K22" s="1"/>
  <c r="I21"/>
  <c r="H21" s="1"/>
  <c r="K21" s="1"/>
  <c r="I20"/>
  <c r="H20" s="1"/>
  <c r="K20" s="1"/>
  <c r="I19"/>
  <c r="H19"/>
  <c r="K19" s="1"/>
  <c r="I18"/>
  <c r="H18"/>
  <c r="K18" s="1"/>
  <c r="I17"/>
  <c r="H17" s="1"/>
  <c r="K17" s="1"/>
  <c r="I16"/>
  <c r="H16" s="1"/>
  <c r="K16" s="1"/>
  <c r="I15"/>
  <c r="H15"/>
  <c r="K15" s="1"/>
  <c r="I14"/>
  <c r="H14"/>
  <c r="K14" s="1"/>
  <c r="I13"/>
  <c r="H13" s="1"/>
  <c r="K13" s="1"/>
  <c r="I12"/>
  <c r="H12" s="1"/>
  <c r="K12" s="1"/>
  <c r="I11"/>
  <c r="H11"/>
  <c r="K11" s="1"/>
  <c r="I10"/>
  <c r="H10"/>
  <c r="K10" s="1"/>
  <c r="I9"/>
  <c r="H9" s="1"/>
  <c r="K9" s="1"/>
  <c r="I8"/>
  <c r="H8" s="1"/>
  <c r="K8" s="1"/>
  <c r="I7"/>
  <c r="H7"/>
  <c r="K7" s="1"/>
  <c r="I6"/>
  <c r="H6"/>
  <c r="K6" s="1"/>
  <c r="I5"/>
  <c r="H5" s="1"/>
  <c r="K5" s="1"/>
  <c r="C515" i="4"/>
  <c r="C511"/>
  <c r="C512" s="1"/>
  <c r="C513" s="1"/>
  <c r="C507"/>
  <c r="C508" s="1"/>
  <c r="C509" s="1"/>
  <c r="C501"/>
  <c r="C502" s="1"/>
  <c r="C503" s="1"/>
  <c r="C504" s="1"/>
  <c r="C505" s="1"/>
  <c r="C496"/>
  <c r="C497" s="1"/>
  <c r="C498" s="1"/>
  <c r="C499" s="1"/>
  <c r="C492"/>
  <c r="C493" s="1"/>
  <c r="C494" s="1"/>
  <c r="C488"/>
  <c r="C489" s="1"/>
  <c r="C490" s="1"/>
  <c r="C485"/>
  <c r="C486" s="1"/>
  <c r="C484"/>
</calcChain>
</file>

<file path=xl/comments1.xml><?xml version="1.0" encoding="utf-8"?>
<comments xmlns="http://schemas.openxmlformats.org/spreadsheetml/2006/main">
  <authors>
    <author>user</author>
  </authors>
  <commentList>
    <comment ref="G257" authorId="0">
      <text>
        <r>
          <rPr>
            <b/>
            <sz val="9"/>
            <color indexed="81"/>
            <rFont val="굴림"/>
            <family val="3"/>
            <charset val="129"/>
          </rPr>
          <t>user: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D552" authorId="0">
      <text>
        <r>
          <rPr>
            <b/>
            <sz val="9"/>
            <color indexed="81"/>
            <rFont val="굴림"/>
            <family val="3"/>
            <charset val="129"/>
          </rPr>
          <t>user:</t>
        </r>
        <r>
          <rPr>
            <sz val="9"/>
            <color indexed="81"/>
            <rFont val="굴림"/>
            <family val="3"/>
            <charset val="129"/>
          </rPr>
          <t xml:space="preserve">
EPS 패널
경비없음(지붕만 경비산정됨)</t>
        </r>
      </text>
    </comment>
    <comment ref="D553" authorId="0">
      <text>
        <r>
          <rPr>
            <b/>
            <sz val="9"/>
            <color indexed="81"/>
            <rFont val="굴림"/>
            <family val="3"/>
            <charset val="129"/>
          </rPr>
          <t>user:</t>
        </r>
        <r>
          <rPr>
            <sz val="9"/>
            <color indexed="81"/>
            <rFont val="굴림"/>
            <family val="3"/>
            <charset val="129"/>
          </rPr>
          <t xml:space="preserve">
PIR</t>
        </r>
      </text>
    </comment>
    <comment ref="D554" authorId="0">
      <text>
        <r>
          <rPr>
            <b/>
            <sz val="9"/>
            <color indexed="81"/>
            <rFont val="굴림"/>
            <family val="3"/>
            <charset val="129"/>
          </rPr>
          <t>user:</t>
        </r>
        <r>
          <rPr>
            <sz val="9"/>
            <color indexed="81"/>
            <rFont val="굴림"/>
            <family val="3"/>
            <charset val="129"/>
          </rPr>
          <t xml:space="preserve">
경비산정됨</t>
        </r>
      </text>
    </comment>
  </commentList>
</comments>
</file>

<file path=xl/sharedStrings.xml><?xml version="1.0" encoding="utf-8"?>
<sst xmlns="http://schemas.openxmlformats.org/spreadsheetml/2006/main" count="4448" uniqueCount="1962">
  <si>
    <t>[붙임 2- 건축]</t>
    <phoneticPr fontId="4" type="noConversion"/>
  </si>
  <si>
    <t>◈ 국토해양부발표 건축분야 실적공사비 적용 단가('11하반기)</t>
    <phoneticPr fontId="4" type="noConversion"/>
  </si>
  <si>
    <t>순번</t>
    <phoneticPr fontId="4" type="noConversion"/>
  </si>
  <si>
    <t>공종코드</t>
    <phoneticPr fontId="4" type="noConversion"/>
  </si>
  <si>
    <t>공종명칭</t>
    <phoneticPr fontId="4" type="noConversion"/>
  </si>
  <si>
    <t>규   격</t>
    <phoneticPr fontId="4" type="noConversion"/>
  </si>
  <si>
    <t>단위</t>
    <phoneticPr fontId="4" type="noConversion"/>
  </si>
  <si>
    <t>국토부
실적공사비</t>
    <phoneticPr fontId="4" type="noConversion"/>
  </si>
  <si>
    <t>적   용   (안)</t>
    <phoneticPr fontId="4" type="noConversion"/>
  </si>
  <si>
    <t>비            고</t>
    <phoneticPr fontId="4" type="noConversion"/>
  </si>
  <si>
    <t>재료비</t>
    <phoneticPr fontId="4" type="noConversion"/>
  </si>
  <si>
    <t>노무비</t>
    <phoneticPr fontId="4" type="noConversion"/>
  </si>
  <si>
    <t>경  비</t>
    <phoneticPr fontId="4" type="noConversion"/>
  </si>
  <si>
    <t>계</t>
    <phoneticPr fontId="4" type="noConversion"/>
  </si>
  <si>
    <t>AA161.30000</t>
  </si>
  <si>
    <t>가설울타리</t>
    <phoneticPr fontId="4" type="noConversion"/>
  </si>
  <si>
    <t>칼라철판,
12개월</t>
    <phoneticPr fontId="4" type="noConversion"/>
  </si>
  <si>
    <t>m</t>
    <phoneticPr fontId="4" type="noConversion"/>
  </si>
  <si>
    <t xml:space="preserve"> - </t>
  </si>
  <si>
    <t>AA161.50000</t>
  </si>
  <si>
    <t>칼라철판,
24개월</t>
    <phoneticPr fontId="4" type="noConversion"/>
  </si>
  <si>
    <t xml:space="preserve"> - </t>
    <phoneticPr fontId="4" type="noConversion"/>
  </si>
  <si>
    <t>※ 표준품셈 단가 적용</t>
    <phoneticPr fontId="4" type="noConversion"/>
  </si>
  <si>
    <t>AA162.30000</t>
  </si>
  <si>
    <t>가설울타리</t>
  </si>
  <si>
    <t>EGI휀스,
12개월</t>
    <phoneticPr fontId="4" type="noConversion"/>
  </si>
  <si>
    <t>※ 기초 콘크리트 포함</t>
    <phoneticPr fontId="4" type="noConversion"/>
  </si>
  <si>
    <t>AA162.50000</t>
  </si>
  <si>
    <t>EGI휀스,
24개월</t>
    <phoneticPr fontId="4" type="noConversion"/>
  </si>
  <si>
    <t>AA170.10000</t>
  </si>
  <si>
    <t>가설더스트 슈트</t>
  </si>
  <si>
    <t>고층, PE관</t>
    <phoneticPr fontId="4" type="noConversion"/>
  </si>
  <si>
    <t>M</t>
    <phoneticPr fontId="4" type="noConversion"/>
  </si>
  <si>
    <t>※ 가설더스트 슈트(Dust Chute)의 설치 및 해체비를 포함,
 슈트(폴리에틸렌 Y관, D450), 소철선 및 브리켓(외줄용)의 재료비(사용기간 12개월) 및 인건비를 포함, 다만, 인양 및 설치에 소요되는 기계경비는 포함하지 않음, 고층은 15층이하, 초고층은 16층이상의 공동주택에 적용함,
 설치 및 해체에 소요되는 노무비, 재료비 포함</t>
    <phoneticPr fontId="4" type="noConversion"/>
  </si>
  <si>
    <t>AA170.20000</t>
  </si>
  <si>
    <t>초고층, PE관</t>
    <phoneticPr fontId="4" type="noConversion"/>
  </si>
  <si>
    <t>AA280.61000</t>
  </si>
  <si>
    <t>보호막설치</t>
    <phoneticPr fontId="4" type="noConversion"/>
  </si>
  <si>
    <t>PVC코팅막</t>
    <phoneticPr fontId="4" type="noConversion"/>
  </si>
  <si>
    <t>㎡</t>
    <phoneticPr fontId="4" type="noConversion"/>
  </si>
  <si>
    <t>※ 설치 및 해체에 소요되는 노무비, 재료비 포함</t>
    <phoneticPr fontId="4" type="noConversion"/>
  </si>
  <si>
    <t>AA280.62000</t>
  </si>
  <si>
    <t>보호막설치</t>
  </si>
  <si>
    <t>PE 매쉬망</t>
    <phoneticPr fontId="4" type="noConversion"/>
  </si>
  <si>
    <t>AA310.21000</t>
  </si>
  <si>
    <t>외부쌍줄비계(강관)</t>
    <phoneticPr fontId="4" type="noConversion"/>
  </si>
  <si>
    <t>3개월  이하</t>
    <phoneticPr fontId="4" type="noConversion"/>
  </si>
  <si>
    <r>
      <t xml:space="preserve">※ </t>
    </r>
    <r>
      <rPr>
        <sz val="9"/>
        <color indexed="8"/>
        <rFont val="돋움"/>
        <family val="3"/>
        <charset val="129"/>
      </rPr>
      <t>높이가 30m이내인 건축물에 적용</t>
    </r>
    <phoneticPr fontId="4" type="noConversion"/>
  </si>
  <si>
    <t>AA310.22000</t>
  </si>
  <si>
    <t>외부쌍줄비계(강관)</t>
  </si>
  <si>
    <t>3개월초과~6개월</t>
    <phoneticPr fontId="4" type="noConversion"/>
  </si>
  <si>
    <t>AA310.23000</t>
  </si>
  <si>
    <t>6개월초과~12개월</t>
    <phoneticPr fontId="4" type="noConversion"/>
  </si>
  <si>
    <t>AA310.31000</t>
  </si>
  <si>
    <t>비계다리 (강관)</t>
    <phoneticPr fontId="4" type="noConversion"/>
  </si>
  <si>
    <t>3개월 이하</t>
    <phoneticPr fontId="4" type="noConversion"/>
  </si>
  <si>
    <t>AA310.32000</t>
  </si>
  <si>
    <t>비계다리 (강관)</t>
  </si>
  <si>
    <t>AA310.33000</t>
  </si>
  <si>
    <t>AA310.41100</t>
  </si>
  <si>
    <t>수평내부비계(강관)</t>
    <phoneticPr fontId="4" type="noConversion"/>
  </si>
  <si>
    <t xml:space="preserve">※ 층고 3.6m이내 적용.   </t>
    <phoneticPr fontId="4" type="noConversion"/>
  </si>
  <si>
    <t>AA310.41200</t>
  </si>
  <si>
    <t>수평내부비계(강관)</t>
  </si>
  <si>
    <t>AA310.41300</t>
  </si>
  <si>
    <t>AA310.51000</t>
  </si>
  <si>
    <t>틀비계 (강관)</t>
    <phoneticPr fontId="4" type="noConversion"/>
  </si>
  <si>
    <t>AA310.52000</t>
  </si>
  <si>
    <t>틀비계 (강관)</t>
  </si>
  <si>
    <t>AA310.53000</t>
  </si>
  <si>
    <t>6개월초과~12개월
                이하</t>
    <phoneticPr fontId="4" type="noConversion"/>
  </si>
  <si>
    <t>AA310.44100</t>
  </si>
  <si>
    <t>조립말비계 (강관)</t>
    <phoneticPr fontId="4" type="noConversion"/>
  </si>
  <si>
    <t>3개월 이하
1단,2m</t>
    <phoneticPr fontId="4" type="noConversion"/>
  </si>
  <si>
    <t>대</t>
    <phoneticPr fontId="4" type="noConversion"/>
  </si>
  <si>
    <t>※ 1대당 설치높이 2m이하에 준함.</t>
    <phoneticPr fontId="4" type="noConversion"/>
  </si>
  <si>
    <t>AA310.44200</t>
  </si>
  <si>
    <t>조립말비계 (강관)</t>
  </si>
  <si>
    <t>3개월 이하
2단,4m</t>
    <phoneticPr fontId="4" type="noConversion"/>
  </si>
  <si>
    <t>AA310.44300</t>
  </si>
  <si>
    <t>3개월 이하
3단,6m</t>
    <phoneticPr fontId="4" type="noConversion"/>
  </si>
  <si>
    <t>AA310.45100</t>
  </si>
  <si>
    <t>6개월 이하
1단,2m</t>
    <phoneticPr fontId="4" type="noConversion"/>
  </si>
  <si>
    <t>AA310.45200</t>
  </si>
  <si>
    <t>6개월 이하
2단,4m</t>
    <phoneticPr fontId="4" type="noConversion"/>
  </si>
  <si>
    <t>AA310.45300</t>
  </si>
  <si>
    <t>6개월 이하
3단,6m</t>
    <phoneticPr fontId="4" type="noConversion"/>
  </si>
  <si>
    <t>AA322.11000</t>
  </si>
  <si>
    <t>동바리 (강관)</t>
    <phoneticPr fontId="4" type="noConversion"/>
  </si>
  <si>
    <t>※ 설치높이는 4.2m 이내에 준함, 라멘구조에 적용</t>
    <phoneticPr fontId="4" type="noConversion"/>
  </si>
  <si>
    <t>AA322.21000</t>
  </si>
  <si>
    <t>동바리 (강관)</t>
  </si>
  <si>
    <t>3~6개월 이하</t>
    <phoneticPr fontId="4" type="noConversion"/>
  </si>
  <si>
    <t>AA322.31000</t>
  </si>
  <si>
    <t>6~12개월 이하</t>
    <phoneticPr fontId="4" type="noConversion"/>
  </si>
  <si>
    <t>AA322.11100</t>
  </si>
  <si>
    <t>1개월, 벽식구조</t>
    <phoneticPr fontId="4" type="noConversion"/>
  </si>
  <si>
    <t>※ 설치높이는 4.2m 이내에 준함</t>
    <phoneticPr fontId="4" type="noConversion"/>
  </si>
  <si>
    <t>AA322.12100</t>
  </si>
  <si>
    <t>1개월, 라멘구조</t>
    <phoneticPr fontId="4" type="noConversion"/>
  </si>
  <si>
    <t>AB210.30000</t>
  </si>
  <si>
    <t>가설사무실 (도급자용)</t>
    <phoneticPr fontId="4" type="noConversion"/>
  </si>
  <si>
    <t>조립식 (PRE-FAB) 
12개월미만</t>
    <phoneticPr fontId="4" type="noConversion"/>
  </si>
  <si>
    <t xml:space="preserve">※ 조립식(PRE-FAB)가설물 설치,해체의 소요 제비용 포함. 토공사를 제외한 바닥공사를 포함.
</t>
    <phoneticPr fontId="4" type="noConversion"/>
  </si>
  <si>
    <t>AB210.40000</t>
  </si>
  <si>
    <t>조립식 (PRE-FAB) 
12-24개월</t>
    <phoneticPr fontId="4" type="noConversion"/>
  </si>
  <si>
    <t>AB220.30000</t>
  </si>
  <si>
    <t>가설 창고</t>
    <phoneticPr fontId="4" type="noConversion"/>
  </si>
  <si>
    <t>조립식 (PRE-FAB)
12개월미만</t>
    <phoneticPr fontId="4" type="noConversion"/>
  </si>
  <si>
    <t>AB220.40000</t>
  </si>
  <si>
    <t>조립식 (PRE-FAB)
12-24개월</t>
    <phoneticPr fontId="4" type="noConversion"/>
  </si>
  <si>
    <t>AB215.11000</t>
  </si>
  <si>
    <t>콘테이너형가설건축물</t>
    <phoneticPr fontId="4" type="noConversion"/>
  </si>
  <si>
    <t>6*2.4*2.6m,
3개월</t>
  </si>
  <si>
    <t>개소
(nr)</t>
  </si>
  <si>
    <t xml:space="preserve">※ 콘테이너형 가설건축물의 설치,해체에 소요되는 제비용 포함. 토공사를 제외한 바닥공사 포함.
    </t>
    <phoneticPr fontId="4" type="noConversion"/>
  </si>
  <si>
    <t>AB215.21000</t>
  </si>
  <si>
    <t>콘테이너형가설건축물</t>
  </si>
  <si>
    <t>6*2.4*2.6m,
6개월</t>
  </si>
  <si>
    <t>AB215.31000</t>
  </si>
  <si>
    <t>6*2.4*2.6m,
12개월</t>
  </si>
  <si>
    <t>AB215.12000</t>
  </si>
  <si>
    <t>6*3.0*2.6m,
3개월</t>
  </si>
  <si>
    <t>AB215.32000</t>
  </si>
  <si>
    <t>6*3.0*2.6m,
6개월</t>
  </si>
  <si>
    <t>AB215.22000</t>
  </si>
  <si>
    <t>6*3.0*2.6m,
12개월</t>
  </si>
  <si>
    <t>AB215.13000</t>
  </si>
  <si>
    <t>9*2.4*2.6m,
3개월</t>
  </si>
  <si>
    <t>AB215.23000</t>
  </si>
  <si>
    <t>9*2.4*2.6m,
6개월</t>
  </si>
  <si>
    <t>AB215.33000</t>
  </si>
  <si>
    <t>9*2.4*2.6m,
12개월</t>
  </si>
  <si>
    <t>AB215.14000</t>
  </si>
  <si>
    <t>9*3.0*2.6m,
3개월</t>
  </si>
  <si>
    <t>AB215.24000</t>
  </si>
  <si>
    <t>9*3.0*2.6m,
6개월</t>
  </si>
  <si>
    <t>AB215.34000</t>
  </si>
  <si>
    <t>9*3.0*2.6m,
12개월</t>
  </si>
  <si>
    <t>AC110.10000</t>
  </si>
  <si>
    <t>타워크레인운반 /수송비</t>
    <phoneticPr fontId="4" type="noConversion"/>
  </si>
  <si>
    <t>8 ton</t>
    <phoneticPr fontId="4" type="noConversion"/>
  </si>
  <si>
    <t xml:space="preserve">※ 타워크레인을 현장까지 수송하는 운반비(경비로 적용)
    </t>
    <phoneticPr fontId="4" type="noConversion"/>
  </si>
  <si>
    <t>AC110.20000</t>
  </si>
  <si>
    <t>타워크레인운반 /수송비</t>
  </si>
  <si>
    <t>10 ton</t>
    <phoneticPr fontId="4" type="noConversion"/>
  </si>
  <si>
    <t>AC110.30000</t>
  </si>
  <si>
    <t>12 ton</t>
    <phoneticPr fontId="4" type="noConversion"/>
  </si>
  <si>
    <t>AC210.10000</t>
  </si>
  <si>
    <t>타워크레인 임대료</t>
    <phoneticPr fontId="4" type="noConversion"/>
  </si>
  <si>
    <t>T형, 8 ton</t>
    <phoneticPr fontId="4" type="noConversion"/>
  </si>
  <si>
    <t>월</t>
    <phoneticPr fontId="4" type="noConversion"/>
  </si>
  <si>
    <t>※ 설치, 해체비 및 운반비 별도
    타워크레인 운전사의 노임, 손료등을 포함한다</t>
    <phoneticPr fontId="4" type="noConversion"/>
  </si>
  <si>
    <t>AC210.20000</t>
  </si>
  <si>
    <t>타워크레인 임대료</t>
  </si>
  <si>
    <t>T형, 10 ton</t>
    <phoneticPr fontId="4" type="noConversion"/>
  </si>
  <si>
    <t>AC210.30000</t>
  </si>
  <si>
    <t>T형, 12 ton</t>
    <phoneticPr fontId="4" type="noConversion"/>
  </si>
  <si>
    <t>AD160.40000</t>
  </si>
  <si>
    <t>현장 정리</t>
    <phoneticPr fontId="4" type="noConversion"/>
  </si>
  <si>
    <t>RC조</t>
    <phoneticPr fontId="4" type="noConversion"/>
  </si>
  <si>
    <t>※ 공사중 옥내외의 청소, 준공시 청소 &amp; 뒷정리 비용 포함.   단, 청소용 소모품에 소요되는 비용 제외</t>
    <phoneticPr fontId="4" type="noConversion"/>
  </si>
  <si>
    <t>AD160.20000</t>
  </si>
  <si>
    <t>철골조</t>
    <phoneticPr fontId="4" type="noConversion"/>
  </si>
  <si>
    <t>AD240.41000</t>
  </si>
  <si>
    <t>측량 및 검측비</t>
    <phoneticPr fontId="4" type="noConversion"/>
  </si>
  <si>
    <t>귀규준틀</t>
    <phoneticPr fontId="4" type="noConversion"/>
  </si>
  <si>
    <t>개소
(nr)</t>
    <phoneticPr fontId="4" type="noConversion"/>
  </si>
  <si>
    <t>※ 면적당 규준틀은 품셈 적용</t>
    <phoneticPr fontId="4" type="noConversion"/>
  </si>
  <si>
    <t>AD240.42000</t>
  </si>
  <si>
    <t>측량 및 검측비</t>
  </si>
  <si>
    <t>평규준틀</t>
    <phoneticPr fontId="4" type="noConversion"/>
  </si>
  <si>
    <t>AD240.43000</t>
  </si>
  <si>
    <t>수평규준틀
(벽식구조)</t>
    <phoneticPr fontId="4" type="noConversion"/>
  </si>
  <si>
    <t>※ 공동주택에 적용.</t>
    <phoneticPr fontId="4" type="noConversion"/>
  </si>
  <si>
    <t>AD420.12000</t>
  </si>
  <si>
    <t>준공도서(문서) 제작</t>
    <phoneticPr fontId="4" type="noConversion"/>
  </si>
  <si>
    <t>Index(출력자료,
이미지파일제공시)</t>
    <phoneticPr fontId="4" type="noConversion"/>
  </si>
  <si>
    <t>매</t>
    <phoneticPr fontId="4" type="noConversion"/>
  </si>
  <si>
    <t>AD420.31000</t>
  </si>
  <si>
    <t>준공도서 CD-ROM복제</t>
    <phoneticPr fontId="4" type="noConversion"/>
  </si>
  <si>
    <t>문서35000,
도면3000면당</t>
    <phoneticPr fontId="4" type="noConversion"/>
  </si>
  <si>
    <t>장</t>
    <phoneticPr fontId="4" type="noConversion"/>
  </si>
  <si>
    <t>DA301.21000</t>
  </si>
  <si>
    <t>거푸집/매끈한마감</t>
    <phoneticPr fontId="4" type="noConversion"/>
  </si>
  <si>
    <t>2회,  7m 이하</t>
    <phoneticPr fontId="4" type="noConversion"/>
  </si>
  <si>
    <t>DA201.31000</t>
  </si>
  <si>
    <t>거푸집/보통마감</t>
    <phoneticPr fontId="4" type="noConversion"/>
  </si>
  <si>
    <t>3-4회, 7m 이하</t>
    <phoneticPr fontId="4" type="noConversion"/>
  </si>
  <si>
    <t>DA101.61000</t>
  </si>
  <si>
    <t>거푸집/거친마감</t>
    <phoneticPr fontId="4" type="noConversion"/>
  </si>
  <si>
    <t>6회, 7m 이하</t>
    <phoneticPr fontId="4" type="noConversion"/>
  </si>
  <si>
    <t>DA302.22000</t>
  </si>
  <si>
    <t>2회, 7~10m</t>
    <phoneticPr fontId="4" type="noConversion"/>
  </si>
  <si>
    <t>DA202.32000</t>
  </si>
  <si>
    <t>3-4회, 7~10m</t>
    <phoneticPr fontId="4" type="noConversion"/>
  </si>
  <si>
    <t>DA102.62000</t>
  </si>
  <si>
    <t>6회, 7~10m</t>
    <phoneticPr fontId="4" type="noConversion"/>
  </si>
  <si>
    <t>DA303.23000</t>
  </si>
  <si>
    <t>2회, 10~13m</t>
    <phoneticPr fontId="4" type="noConversion"/>
  </si>
  <si>
    <t>DA203.33000</t>
  </si>
  <si>
    <t>3-4회, 10~13m</t>
    <phoneticPr fontId="4" type="noConversion"/>
  </si>
  <si>
    <t>DA103.63000</t>
  </si>
  <si>
    <t>6회, 10~13m</t>
    <phoneticPr fontId="4" type="noConversion"/>
  </si>
  <si>
    <t>DA300.60000</t>
  </si>
  <si>
    <t>제치장 거푸집 
(동바리 제외)</t>
    <phoneticPr fontId="4" type="noConversion"/>
  </si>
  <si>
    <t>6회</t>
    <phoneticPr fontId="4" type="noConversion"/>
  </si>
  <si>
    <t>※ 동바리의 소요비용 제외,
    곡면 및 특수형상부분(와플슬라브,난간등)에 대한 비용 제외.</t>
    <phoneticPr fontId="4" type="noConversion"/>
  </si>
  <si>
    <t>DA300.80000</t>
  </si>
  <si>
    <t>제치장 거푸집 
(동바리 제외)</t>
  </si>
  <si>
    <t>10회</t>
    <phoneticPr fontId="4" type="noConversion"/>
  </si>
  <si>
    <t>DA401.81000</t>
  </si>
  <si>
    <t>거푸집 / 유로폼</t>
    <phoneticPr fontId="4" type="noConversion"/>
  </si>
  <si>
    <t>7m 이하</t>
    <phoneticPr fontId="4" type="noConversion"/>
  </si>
  <si>
    <t>※ 일반 건축공사에 적용. (공동주택을 제외한 건축공사)
    직고 7m~10m이하 기준. (직고 10m~13m이하 기준) 
    수평연결보강을 위한 동바리의 소요비용은 제외</t>
    <phoneticPr fontId="4" type="noConversion"/>
  </si>
  <si>
    <t>DA402.82000</t>
  </si>
  <si>
    <t>거푸집 / 유로폼</t>
  </si>
  <si>
    <t>7~10m이하</t>
    <phoneticPr fontId="4" type="noConversion"/>
  </si>
  <si>
    <t>DA403.83000</t>
  </si>
  <si>
    <t>10~13m
이하</t>
    <phoneticPr fontId="4" type="noConversion"/>
  </si>
  <si>
    <t>DB000.20000</t>
  </si>
  <si>
    <t>철근가공조립</t>
    <phoneticPr fontId="4" type="noConversion"/>
  </si>
  <si>
    <t>보통 (일반건축)</t>
    <phoneticPr fontId="4" type="noConversion"/>
  </si>
  <si>
    <t>ton</t>
    <phoneticPr fontId="4" type="noConversion"/>
  </si>
  <si>
    <t xml:space="preserve">※ 일반건축공사에 적용. 현장내 운반,절단,가공 및 조립설치 포함, 총 공사수량 10ton이상 적용.
   </t>
    <phoneticPr fontId="4" type="noConversion"/>
  </si>
  <si>
    <t>DB000.21000</t>
  </si>
  <si>
    <t>철근가공조립</t>
  </si>
  <si>
    <t>보통 (공동주택)</t>
    <phoneticPr fontId="4" type="noConversion"/>
  </si>
  <si>
    <t xml:space="preserve">※ 공동주택공사에 적용. 현장내운반,절단,가공,조립설치
  포함, 버팀재(Bar chair, Bar support),간격재(Bar spacer),
  결속선 등   포함. 공동주택의 경우엔 공동주택에 대한 
  실적공사비 적용.
   </t>
    <phoneticPr fontId="4" type="noConversion"/>
  </si>
  <si>
    <t>DB000.31000</t>
  </si>
  <si>
    <t>복잡 (공동주택)</t>
    <phoneticPr fontId="4" type="noConversion"/>
  </si>
  <si>
    <t>DB000.22000</t>
  </si>
  <si>
    <t>철근가공조립
(공동주택)</t>
    <phoneticPr fontId="4" type="noConversion"/>
  </si>
  <si>
    <t>보통(공장가공)</t>
    <phoneticPr fontId="4" type="noConversion"/>
  </si>
  <si>
    <t>※ 철근가공조립(공장가공)에 소요되는 비용 포함
   철근 구입 및 운반비(공장-&gt;현장)와 시공상세도 
   (SHOPDRAWING)비용은 제외.
   철근콘크리트(RC) 벽식구조 공동주택에 적용.</t>
    <phoneticPr fontId="4" type="noConversion"/>
  </si>
  <si>
    <t>DB000.32000</t>
  </si>
  <si>
    <t>복잡(공장가공)</t>
    <phoneticPr fontId="4" type="noConversion"/>
  </si>
  <si>
    <t>DF102.70000</t>
  </si>
  <si>
    <t>무근콘크리트 타설</t>
    <phoneticPr fontId="4" type="noConversion"/>
  </si>
  <si>
    <t>슬럼프 8~12 
(300㎥이상)</t>
    <phoneticPr fontId="4" type="noConversion"/>
  </si>
  <si>
    <t>㎥</t>
    <phoneticPr fontId="4" type="noConversion"/>
  </si>
  <si>
    <t>DF102.50000</t>
  </si>
  <si>
    <t>슬럼프 8~12 
(100~300㎥미만)</t>
    <phoneticPr fontId="4" type="noConversion"/>
  </si>
  <si>
    <t>DF102.30000</t>
  </si>
  <si>
    <t>무근콘크리트 타설</t>
  </si>
  <si>
    <t>슬럼프 8~12 
(50~100㎥미만)</t>
    <phoneticPr fontId="4" type="noConversion"/>
  </si>
  <si>
    <t>DF102.10000</t>
  </si>
  <si>
    <t>슬럼프 8~12 
(50㎥미만)</t>
    <phoneticPr fontId="4" type="noConversion"/>
  </si>
  <si>
    <t>DF102.80000</t>
  </si>
  <si>
    <t>슬럼프 15
(300㎥이상)</t>
    <phoneticPr fontId="4" type="noConversion"/>
  </si>
  <si>
    <t>DF102.60000</t>
  </si>
  <si>
    <t>슬럼프 15
(100~300㎥미만)</t>
    <phoneticPr fontId="4" type="noConversion"/>
  </si>
  <si>
    <t>DF102.40000</t>
  </si>
  <si>
    <t>슬럼프 15
 (50~100㎥미만)</t>
    <phoneticPr fontId="4" type="noConversion"/>
  </si>
  <si>
    <t>DF102.20000</t>
  </si>
  <si>
    <t>슬럼프 15
 (50㎥미만)</t>
    <phoneticPr fontId="4" type="noConversion"/>
  </si>
  <si>
    <t>DF202.70000</t>
  </si>
  <si>
    <t>철근콘크리트 타설</t>
    <phoneticPr fontId="4" type="noConversion"/>
  </si>
  <si>
    <t>DF202.50000</t>
  </si>
  <si>
    <t>DF202.30000</t>
  </si>
  <si>
    <t>철근콘크리트 타설</t>
  </si>
  <si>
    <t>DF202.10000</t>
  </si>
  <si>
    <t>DF202.80000</t>
  </si>
  <si>
    <t>DF202.60000</t>
  </si>
  <si>
    <t>DF202.40000</t>
  </si>
  <si>
    <t>슬럼프 15
 50~100㎥미만</t>
    <phoneticPr fontId="4" type="noConversion"/>
  </si>
  <si>
    <t>DF202.20000</t>
  </si>
  <si>
    <t>DF000.10000</t>
  </si>
  <si>
    <t>콘크리트 양생</t>
    <phoneticPr fontId="4" type="noConversion"/>
  </si>
  <si>
    <t>※ 콘크리트를 양생하는데 소요되는 제비용 포함.</t>
    <phoneticPr fontId="4" type="noConversion"/>
  </si>
  <si>
    <t>DR120.10000</t>
  </si>
  <si>
    <t>쇠흙손 마감</t>
    <phoneticPr fontId="4" type="noConversion"/>
  </si>
  <si>
    <t>콘크리트면</t>
    <phoneticPr fontId="4" type="noConversion"/>
  </si>
  <si>
    <t>DR130.10000</t>
  </si>
  <si>
    <t>콘크리트 면처리 /벽</t>
    <phoneticPr fontId="4" type="noConversion"/>
  </si>
  <si>
    <t>T=10cm</t>
    <phoneticPr fontId="4" type="noConversion"/>
  </si>
  <si>
    <t>※ 내,외부 콘크리트면에 10cm 폭으로 적용부위별 면처리
   (연마석 및 면처리 포함)하는데 소요되는 비용 포함
   -단위는 m임.  시멘트,모래 비용 제외.</t>
    <phoneticPr fontId="4" type="noConversion"/>
  </si>
  <si>
    <t>DR130.40000</t>
  </si>
  <si>
    <t>콘크리트 면처리 /천장</t>
    <phoneticPr fontId="4" type="noConversion"/>
  </si>
  <si>
    <t>EB001.00600</t>
  </si>
  <si>
    <t>앵커볼트 설치</t>
    <phoneticPr fontId="4" type="noConversion"/>
  </si>
  <si>
    <t>D=16mm(L=600)</t>
    <phoneticPr fontId="4" type="noConversion"/>
  </si>
  <si>
    <t>개소</t>
    <phoneticPr fontId="4" type="noConversion"/>
  </si>
  <si>
    <t>※ 앵커볼트(Anchor Bolt)의 구입 및 설치비용 포함.
   설치비용에는 인력설치에 의한 먹매김, 가조임 
   및 틀의 제작 /설치 비용 포함.</t>
    <phoneticPr fontId="4" type="noConversion"/>
  </si>
  <si>
    <t>EB002.00500</t>
  </si>
  <si>
    <t>D=19mm(L=500)</t>
    <phoneticPr fontId="4" type="noConversion"/>
  </si>
  <si>
    <t>EB003.01000</t>
  </si>
  <si>
    <t>D=24mm(L=1,000)</t>
    <phoneticPr fontId="4" type="noConversion"/>
  </si>
  <si>
    <t>EB004.01200</t>
  </si>
  <si>
    <t>D=28mm(L=1,200)</t>
    <phoneticPr fontId="4" type="noConversion"/>
  </si>
  <si>
    <t>EB011.00120</t>
  </si>
  <si>
    <t>스터드볼트 설치
/자동용접</t>
    <phoneticPr fontId="4" type="noConversion"/>
  </si>
  <si>
    <t>D=19mm(L=120)</t>
    <phoneticPr fontId="4" type="noConversion"/>
  </si>
  <si>
    <t>※ 스터드볼트(Stud Bolt)의 구입 및 설치비용 포함(자동용접).</t>
    <phoneticPr fontId="4" type="noConversion"/>
  </si>
  <si>
    <t>EB012.00200</t>
  </si>
  <si>
    <t>D=19mm(L=200)</t>
    <phoneticPr fontId="4" type="noConversion"/>
  </si>
  <si>
    <t>EC120.11100</t>
  </si>
  <si>
    <t>철골가공조립</t>
    <phoneticPr fontId="4" type="noConversion"/>
  </si>
  <si>
    <t>ROLL,
30ton 미만</t>
    <phoneticPr fontId="4" type="noConversion"/>
  </si>
  <si>
    <t xml:space="preserve">※ 부자재 비용 포함. 철골자배비,운반비,용접,현장철골세우기 비용 제외.
    Built up방식은 전용접 부재, ROLL은 H형강 부재에 준함. 작업난이도는 사무청사 등 표준라멘구조 기준.
</t>
    <phoneticPr fontId="4" type="noConversion"/>
  </si>
  <si>
    <t>EC120.11200</t>
  </si>
  <si>
    <t>철골가공조립</t>
  </si>
  <si>
    <t>ROLL,
30~60ton미만</t>
    <phoneticPr fontId="4" type="noConversion"/>
  </si>
  <si>
    <t>EC120.21100</t>
  </si>
  <si>
    <t>Built up,
30ton 미만</t>
    <phoneticPr fontId="4" type="noConversion"/>
  </si>
  <si>
    <t>EC120.21200</t>
  </si>
  <si>
    <t>Built up,
30~60ton미만</t>
    <phoneticPr fontId="4" type="noConversion"/>
  </si>
  <si>
    <t>EE121.34000</t>
  </si>
  <si>
    <t>철골세우기</t>
    <phoneticPr fontId="4" type="noConversion"/>
  </si>
  <si>
    <t>저층</t>
    <phoneticPr fontId="4" type="noConversion"/>
  </si>
  <si>
    <t>※ 가조임,변형잡기, 현장세우기에 소요되는 비용 포함.
    기계경비,철골의 가설,이동,해체 소요비용 제외.
    적용기준: 일반적인 철골세우기(현장설치)로서
                  저층(단층),중층(6층)
           - 철골세우기 1일작업량 15ton,
           - 1m2당 강재사용량은 90kg이상~110kg 미만,
           - 강재총사용량은 250ton이상~500ton미만.</t>
    <phoneticPr fontId="4" type="noConversion"/>
  </si>
  <si>
    <t>EE122.32000</t>
  </si>
  <si>
    <t>중층</t>
    <phoneticPr fontId="4" type="noConversion"/>
  </si>
  <si>
    <t>EE100.00200</t>
  </si>
  <si>
    <t>고장력볼트본조임</t>
    <phoneticPr fontId="4" type="noConversion"/>
  </si>
  <si>
    <t>20본/톤 미만</t>
    <phoneticPr fontId="4" type="noConversion"/>
  </si>
  <si>
    <t>※ 조임기구 손료, 조임검사 비용 포함.
    철골설계수량은 300톤 미만에 준함.</t>
    <phoneticPr fontId="4" type="noConversion"/>
  </si>
  <si>
    <t>EE100.00300</t>
  </si>
  <si>
    <t>30본/톤 미만</t>
    <phoneticPr fontId="4" type="noConversion"/>
  </si>
  <si>
    <t>EE100.00500</t>
  </si>
  <si>
    <t>50본/톤 미만</t>
    <phoneticPr fontId="4" type="noConversion"/>
  </si>
  <si>
    <t>EE100.00700</t>
  </si>
  <si>
    <t>70본/톤 미만</t>
    <phoneticPr fontId="4" type="noConversion"/>
  </si>
  <si>
    <t>EE100.00900</t>
  </si>
  <si>
    <t>90본/톤 미만</t>
    <phoneticPr fontId="4" type="noConversion"/>
  </si>
  <si>
    <t>EE100.01100</t>
  </si>
  <si>
    <t>110본/톤 미만</t>
    <phoneticPr fontId="4" type="noConversion"/>
  </si>
  <si>
    <t>FA111.21000</t>
  </si>
  <si>
    <t>시멘트벽돌쌓기(0.5B) 
(재료비 제외)</t>
    <phoneticPr fontId="4" type="noConversion"/>
  </si>
  <si>
    <t>1층 소운반</t>
    <phoneticPr fontId="4" type="noConversion"/>
  </si>
  <si>
    <t>※ 재료비(벽돌,시멘트, 모래) 제외.
    벽돌쌓기,몰탈,몰탈비빔 및 정리,줄눈몰탈비용포함,
    연결 및 긴결철물, 소운반 포함.
    10,000매 이상, 층고 3.6M미만의 경우에 적용.</t>
    <phoneticPr fontId="4" type="noConversion"/>
  </si>
  <si>
    <t>FA111.22000</t>
  </si>
  <si>
    <t>2층 소운반</t>
  </si>
  <si>
    <t>FA111.23000</t>
  </si>
  <si>
    <t>리프트 운반</t>
    <phoneticPr fontId="4" type="noConversion"/>
  </si>
  <si>
    <t>FA113.21000</t>
  </si>
  <si>
    <t>시멘트벽돌쌓기(1.0B) 
(재료비 제외)</t>
    <phoneticPr fontId="4" type="noConversion"/>
  </si>
  <si>
    <t>FA113.22000</t>
  </si>
  <si>
    <t>FA113.23000</t>
  </si>
  <si>
    <t>FA112.21000</t>
  </si>
  <si>
    <t>시멘트벽돌쌓기(0.5B공간)
(재료비 제외, 소운반 포함)</t>
    <phoneticPr fontId="4" type="noConversion"/>
  </si>
  <si>
    <t>※ 재료비(벽돌,시멘트, 모래) 제외.
    벽돌 공간쌓기 비용포함,
    연결 및 긴결철물, 소운반 포함.
    10,000매 이상, 층고 3.6M미만의 경우에 적용.</t>
    <phoneticPr fontId="4" type="noConversion"/>
  </si>
  <si>
    <t>FA112.22000</t>
  </si>
  <si>
    <t>FA112.23000</t>
  </si>
  <si>
    <t>FA121.11000</t>
  </si>
  <si>
    <t>치장벽돌쌓기(0.5B) 
(재료비 제외)</t>
    <phoneticPr fontId="4" type="noConversion"/>
  </si>
  <si>
    <t>한면치장,
5000매 미만</t>
    <phoneticPr fontId="4" type="noConversion"/>
  </si>
  <si>
    <t>※ 층고 3.6M미만의 경우에 적용, 쌓기,치장줄눈 설치,
    쌓기몰탈의 비빔/타설에 소요되는 제비용 포함.
    재료(벽돌, 시멘트, 모래) 및 운반비,소운반 비용 제외.</t>
    <phoneticPr fontId="4" type="noConversion"/>
  </si>
  <si>
    <t>FA121.12000</t>
  </si>
  <si>
    <t>한면치장,
5000~10,000매 미만</t>
    <phoneticPr fontId="4" type="noConversion"/>
  </si>
  <si>
    <t>FA121.13000</t>
  </si>
  <si>
    <t>한면치장,
10000매이상</t>
    <phoneticPr fontId="4" type="noConversion"/>
  </si>
  <si>
    <t>FA123.11000</t>
  </si>
  <si>
    <t>치장벽돌쌓기(1.0B) 
(재료비 제외)</t>
    <phoneticPr fontId="4" type="noConversion"/>
  </si>
  <si>
    <t>FA123.12000</t>
  </si>
  <si>
    <t>FA123.13000</t>
  </si>
  <si>
    <t>FA121.21000</t>
  </si>
  <si>
    <t>양면치장,
5000매 미만</t>
    <phoneticPr fontId="4" type="noConversion"/>
  </si>
  <si>
    <t>FA121.22000</t>
  </si>
  <si>
    <t>양면치장,
5000~10,000매 미만</t>
    <phoneticPr fontId="4" type="noConversion"/>
  </si>
  <si>
    <t>FA121.23000</t>
  </si>
  <si>
    <t>양면치장,
10000매이상</t>
    <phoneticPr fontId="4" type="noConversion"/>
  </si>
  <si>
    <t>FA123.21000</t>
  </si>
  <si>
    <t>FA123.22000</t>
  </si>
  <si>
    <t>FA123.23000</t>
  </si>
  <si>
    <t>FB111.10000</t>
  </si>
  <si>
    <t>시멘트블록 치장쌓기
(재료비 포함)</t>
    <phoneticPr fontId="4" type="noConversion"/>
  </si>
  <si>
    <t>일면치장
(100×190×390)</t>
    <phoneticPr fontId="4" type="noConversion"/>
  </si>
  <si>
    <t>※ 블록재료(할증 포함)  및 운반비포함.   
    쌓기,치장줄눈 설치,몰탈비빔,타설들 소요 제비용 포함.
    시멘트, 모래,와이어메쉬의 재료비 및 설치비용은 제외.</t>
    <phoneticPr fontId="4" type="noConversion"/>
  </si>
  <si>
    <t>FB112.10000</t>
  </si>
  <si>
    <t>일면치장
(150×190×390)</t>
    <phoneticPr fontId="4" type="noConversion"/>
  </si>
  <si>
    <t>FB113.10000</t>
  </si>
  <si>
    <t>일면치장
(190×190×390)</t>
    <phoneticPr fontId="4" type="noConversion"/>
  </si>
  <si>
    <t>FB111.20000</t>
  </si>
  <si>
    <t>양면치장
(100×190×390)</t>
    <phoneticPr fontId="4" type="noConversion"/>
  </si>
  <si>
    <t>FB112.20000</t>
  </si>
  <si>
    <t>양면치장
(150×190×390)</t>
    <phoneticPr fontId="4" type="noConversion"/>
  </si>
  <si>
    <t>FB113.20000</t>
  </si>
  <si>
    <t>양면치장
(190×190×390)</t>
    <phoneticPr fontId="4" type="noConversion"/>
  </si>
  <si>
    <t>FB121.10000</t>
  </si>
  <si>
    <t>시멘트블록 보강쌓기
(재료비 포함)</t>
    <phoneticPr fontId="4" type="noConversion"/>
  </si>
  <si>
    <t>※ 블록(할증 포함),보강철근,용접철망의 구입 및 운반비 포함.
    보강철근 가공조립 및 사춤몰탈 타설 비용 포함
    치장쌓기,치장줄눈설치,쌓기몰탈의 비빔타설 비용 포함.</t>
    <phoneticPr fontId="4" type="noConversion"/>
  </si>
  <si>
    <t>FB122.10000</t>
  </si>
  <si>
    <t>FB122.20000</t>
  </si>
  <si>
    <t>FB121.20000</t>
  </si>
  <si>
    <t>FB123.10000</t>
  </si>
  <si>
    <t>FB123.20000</t>
  </si>
  <si>
    <t>FR110.01010</t>
  </si>
  <si>
    <t>콘크리트 인방</t>
    <phoneticPr fontId="4" type="noConversion"/>
  </si>
  <si>
    <t>100×100</t>
  </si>
  <si>
    <t>※ 1. 철근콘크리트 인방설치에 소요되는 비용 포함  
    2. 합판거푸집, 철근가공조립, 콘크리트 비빔/타설, 
       고재비용 등 인방제작 및 설치비용을 포함
    3. 시멘트, 모래, 자갈, 철근구입 및 운반비는 제외</t>
    <phoneticPr fontId="4" type="noConversion"/>
  </si>
  <si>
    <t>FR110.01020</t>
  </si>
  <si>
    <t>100×200</t>
  </si>
  <si>
    <t>FR110.01515</t>
  </si>
  <si>
    <t>150×150</t>
  </si>
  <si>
    <t>FR110.01520</t>
  </si>
  <si>
    <t>150×200</t>
  </si>
  <si>
    <t>FR110.02010</t>
  </si>
  <si>
    <t>200×100</t>
  </si>
  <si>
    <t>FR110.02015</t>
  </si>
  <si>
    <t>200×150</t>
  </si>
  <si>
    <t>FR110.02020</t>
  </si>
  <si>
    <t>200×200</t>
  </si>
  <si>
    <t>FR110.02610</t>
  </si>
  <si>
    <t>260×100</t>
  </si>
  <si>
    <t>FR110.02620</t>
  </si>
  <si>
    <t>260×200</t>
  </si>
  <si>
    <t>FR110.02626</t>
  </si>
  <si>
    <t>260×260</t>
  </si>
  <si>
    <t>FR110.03620</t>
  </si>
  <si>
    <t>360×200</t>
  </si>
  <si>
    <t>FR110.03636</t>
  </si>
  <si>
    <t>360×360</t>
  </si>
  <si>
    <t>FR400.01010</t>
  </si>
  <si>
    <t>콘크리트 방수턱</t>
    <phoneticPr fontId="4" type="noConversion"/>
  </si>
  <si>
    <t>※ 1. 콘크리트 방수턱 설치에 소요되는 비용 포함  
    2. 합판거푸집, 철근가공조립, 레미콘타설 등 콘크리트 방수턱 설치비용을 포함
    3. 철근 및 레미콘 구입 및 운반비는 제외</t>
    <phoneticPr fontId="4" type="noConversion"/>
  </si>
  <si>
    <t>FR400.01020</t>
  </si>
  <si>
    <t>FR400.01025</t>
  </si>
  <si>
    <t>100×250</t>
  </si>
  <si>
    <t>FR400.01030</t>
  </si>
  <si>
    <t>100×300</t>
  </si>
  <si>
    <t>FR400.01510</t>
  </si>
  <si>
    <t>150×100</t>
  </si>
  <si>
    <t>FR400.01520</t>
  </si>
  <si>
    <t>FR400.01525</t>
  </si>
  <si>
    <t>150×250</t>
  </si>
  <si>
    <t>FR400.01530</t>
  </si>
  <si>
    <t>150×300</t>
  </si>
  <si>
    <t>FR400.02010</t>
  </si>
  <si>
    <t>FR400.02020</t>
  </si>
  <si>
    <t>FR400.02025</t>
  </si>
  <si>
    <t>200×250</t>
  </si>
  <si>
    <t>FR400.02030</t>
  </si>
  <si>
    <t>200×300</t>
  </si>
  <si>
    <t>GA100.01000</t>
  </si>
  <si>
    <t>시멘트모르타르 비빔
(재료비 제외)</t>
    <phoneticPr fontId="4" type="noConversion"/>
  </si>
  <si>
    <t>1 : 3</t>
    <phoneticPr fontId="4" type="noConversion"/>
  </si>
  <si>
    <t>m3</t>
    <phoneticPr fontId="4" type="noConversion"/>
  </si>
  <si>
    <t xml:space="preserve">※ 비빔, 소운반비용 포함. 시멘트&amp;모래구입 및 운반제외. </t>
    <phoneticPr fontId="4" type="noConversion"/>
  </si>
  <si>
    <t>GA100.03000</t>
  </si>
  <si>
    <t>1 : 7</t>
    <phoneticPr fontId="4" type="noConversion"/>
  </si>
  <si>
    <t>GA111.11000</t>
  </si>
  <si>
    <t>시멘트모르터바름
(콘크리트면)</t>
    <phoneticPr fontId="4" type="noConversion"/>
  </si>
  <si>
    <t>내벽, T= 6mm</t>
    <phoneticPr fontId="4" type="noConversion"/>
  </si>
  <si>
    <t>※ 1. 비빔 및 바름에 소요되는 비용 포함
    2. 시멘트 및 모래의 구입 및 운반비, 줄눈설치에 소용 비용 제외
    3. 외벽의 높이는 지상 3층이하에 준함. 1개층의 층고를 3.6m에 기준하여 층수를 환산.
    4. 바탕의 폭이 30cm이하(계단, 걸레받이)이거나 원주 바름면일 때 이 단가 적용하지 아니함.</t>
    <phoneticPr fontId="4" type="noConversion"/>
  </si>
  <si>
    <t>GA113.00000</t>
  </si>
  <si>
    <t>내벽, T=11mm</t>
    <phoneticPr fontId="4" type="noConversion"/>
  </si>
  <si>
    <t>GA113.10000</t>
  </si>
  <si>
    <t>내벽, T=18mm</t>
    <phoneticPr fontId="4" type="noConversion"/>
  </si>
  <si>
    <t>GA123.00000</t>
  </si>
  <si>
    <t>외벽, T=15mm</t>
    <phoneticPr fontId="4" type="noConversion"/>
  </si>
  <si>
    <t>GA124.31000</t>
  </si>
  <si>
    <t>외벽, T=24mm</t>
    <phoneticPr fontId="4" type="noConversion"/>
  </si>
  <si>
    <t>GA134.11000</t>
  </si>
  <si>
    <t>바닥, T=24mm</t>
    <phoneticPr fontId="4" type="noConversion"/>
  </si>
  <si>
    <t>GD134.12000</t>
  </si>
  <si>
    <t>바닥, T=27mm</t>
    <phoneticPr fontId="4" type="noConversion"/>
  </si>
  <si>
    <t>㎡</t>
  </si>
  <si>
    <t>GA134.13000</t>
  </si>
  <si>
    <t>바닥, T=30mm</t>
    <phoneticPr fontId="4" type="noConversion"/>
  </si>
  <si>
    <t>GA153.31000</t>
  </si>
  <si>
    <t>천정, T=15mm</t>
    <phoneticPr fontId="4" type="noConversion"/>
  </si>
  <si>
    <t>GA211.00000</t>
  </si>
  <si>
    <t>시멘트페이스트 바름</t>
  </si>
  <si>
    <t>내벽</t>
  </si>
  <si>
    <t>※시멘트,연마재,감수재의 구입 및 운반비 포함.</t>
    <phoneticPr fontId="4" type="noConversion"/>
  </si>
  <si>
    <t>GA221.00000</t>
  </si>
  <si>
    <t>외벽</t>
  </si>
  <si>
    <t>GA212.00000</t>
  </si>
  <si>
    <t>내부천정</t>
  </si>
  <si>
    <t>GF212.01000</t>
  </si>
  <si>
    <t>경량기포바닥판넬
(일반층)</t>
    <phoneticPr fontId="4" type="noConversion"/>
  </si>
  <si>
    <t>T=110mm
(시멘트,모래 제외)</t>
    <phoneticPr fontId="4" type="noConversion"/>
  </si>
  <si>
    <t xml:space="preserve">※ 1.부자재, 소운반 포함,   바탕면처리,마감면처리 양생
      및  보호 및 소운반 포함,  Mixer 및 Tool 포함
    2.바닥슬라브와 마감재 사이의 모든작업 포함 
       (지층50t, 일반층20t) 스치로폴 + 0.06t P.E필름 1겹
        + 경량기포콘크리트 50t + 40t 시멘트 몰탈 
    3. GF212.03000/GF212.05000은 시멘트, 모래 포함 </t>
    <phoneticPr fontId="4" type="noConversion"/>
  </si>
  <si>
    <t>GF212.04000</t>
  </si>
  <si>
    <t>경량기포바닥판넬
(지층)</t>
    <phoneticPr fontId="4" type="noConversion"/>
  </si>
  <si>
    <t>T=140mm
(시멘트,모래 제외)</t>
    <phoneticPr fontId="4" type="noConversion"/>
  </si>
  <si>
    <t>GH110.10000</t>
  </si>
  <si>
    <t>시멘트모르터
충전</t>
    <phoneticPr fontId="4" type="noConversion"/>
  </si>
  <si>
    <t>창호주위
(시멘트,모래 제외)</t>
    <phoneticPr fontId="4" type="noConversion"/>
  </si>
  <si>
    <t>※ 1.주,부자재 및 소운반 포함
    2. 바탕면 처리, 마감면처리, 양생 및 보호포함</t>
    <phoneticPr fontId="4" type="noConversion"/>
  </si>
  <si>
    <t>GH120.10000</t>
  </si>
  <si>
    <t>우레탄폼 
충전</t>
  </si>
  <si>
    <t>창호주위
(건식벽)</t>
  </si>
  <si>
    <t>※1.우레탄폼(발포용량 30~40ℓ) 재료비 포함.
   2.건식벽 창호주변 우레탄 충전에 소요 제 비용 포함.</t>
    <phoneticPr fontId="4" type="noConversion"/>
  </si>
  <si>
    <t>GJ001.10000</t>
  </si>
  <si>
    <t>걸레받이비드 설치</t>
    <phoneticPr fontId="4" type="noConversion"/>
  </si>
  <si>
    <t>AL,
H=10mm</t>
    <phoneticPr fontId="4" type="noConversion"/>
  </si>
  <si>
    <t>GJ001.20000</t>
  </si>
  <si>
    <t>미장용코너비드 설치</t>
    <phoneticPr fontId="4" type="noConversion"/>
  </si>
  <si>
    <t>AL,
H=13mm</t>
    <phoneticPr fontId="4" type="noConversion"/>
  </si>
  <si>
    <t>GJ001.31000</t>
  </si>
  <si>
    <t>조인트비드 설치</t>
    <phoneticPr fontId="4" type="noConversion"/>
  </si>
  <si>
    <t>AL,H=12mm
(크랙방지)</t>
    <phoneticPr fontId="4" type="noConversion"/>
  </si>
  <si>
    <t>GJ004.40000</t>
  </si>
  <si>
    <t>타일벽코너비드 설치</t>
    <phoneticPr fontId="4" type="noConversion"/>
  </si>
  <si>
    <t>PVC</t>
    <phoneticPr fontId="4" type="noConversion"/>
  </si>
  <si>
    <t>GJ005.21000</t>
  </si>
  <si>
    <t>표준코너비드 설치</t>
    <phoneticPr fontId="4" type="noConversion"/>
  </si>
  <si>
    <t>아연도강판
(100×50×50)</t>
    <phoneticPr fontId="4" type="noConversion"/>
  </si>
  <si>
    <t>HA200.11000</t>
  </si>
  <si>
    <t>아스팔트바름</t>
  </si>
  <si>
    <t>벽</t>
  </si>
  <si>
    <t>m2</t>
  </si>
  <si>
    <t>HA200.12000</t>
  </si>
  <si>
    <t>아스팔트 바름</t>
  </si>
  <si>
    <t>천정</t>
  </si>
  <si>
    <t>m2</t>
    <phoneticPr fontId="4" type="noConversion"/>
  </si>
  <si>
    <t>HC100.10000</t>
  </si>
  <si>
    <t>우레탄도막방수</t>
  </si>
  <si>
    <t>바닥, 노출
(T=3MM)</t>
  </si>
  <si>
    <t>HC200.10000</t>
  </si>
  <si>
    <t>벽 , 노출
(T=2MM)</t>
  </si>
  <si>
    <t>HC900.10000</t>
  </si>
  <si>
    <t>접합부위
비노출</t>
  </si>
  <si>
    <t>m</t>
  </si>
  <si>
    <t>HA900.20000</t>
  </si>
  <si>
    <t>고무아스팔트계에멀션방수</t>
  </si>
  <si>
    <t>2.5kg/m2 바름</t>
  </si>
  <si>
    <t>HF131.10000</t>
  </si>
  <si>
    <t>치오콜(삼각)</t>
  </si>
  <si>
    <t>5mm×5mm
(복층유리)</t>
    <phoneticPr fontId="4" type="noConversion"/>
  </si>
  <si>
    <t>HF211.30000</t>
  </si>
  <si>
    <t>실리콘(삼각)</t>
  </si>
  <si>
    <t>5mm×5mm</t>
  </si>
  <si>
    <t>HF211.31000</t>
  </si>
  <si>
    <t>10mm×10mm</t>
  </si>
  <si>
    <t>HF211.32000</t>
  </si>
  <si>
    <t>15mm×15mm</t>
  </si>
  <si>
    <t>HF211.10000</t>
  </si>
  <si>
    <t>5mm×5mm
내곰팡이성</t>
  </si>
  <si>
    <t>HF211.20000</t>
  </si>
  <si>
    <t>10mm×10mm
내곰팡이성</t>
  </si>
  <si>
    <t>HF212.10000</t>
  </si>
  <si>
    <t>실리콘(사각)</t>
  </si>
  <si>
    <t>HF212.20000</t>
  </si>
  <si>
    <t>HF241.10000</t>
  </si>
  <si>
    <t>우레탄(삼각)</t>
  </si>
  <si>
    <t>HF241.20000</t>
  </si>
  <si>
    <t>HF241.40000</t>
  </si>
  <si>
    <t>HF242.10000</t>
  </si>
  <si>
    <t>우레탄(사각)</t>
  </si>
  <si>
    <t>HF242.22000</t>
  </si>
  <si>
    <t>HF242.31000</t>
  </si>
  <si>
    <t>15mm×10mm</t>
  </si>
  <si>
    <t>HF242.32000</t>
  </si>
  <si>
    <t>HF242.34000</t>
  </si>
  <si>
    <t>15mm×25mm</t>
  </si>
  <si>
    <t>HF242.50000</t>
  </si>
  <si>
    <t>20mm×20mm</t>
  </si>
  <si>
    <t>HF242.60000</t>
  </si>
  <si>
    <t>25mm×25mm</t>
  </si>
  <si>
    <t>HF400.20000</t>
  </si>
  <si>
    <t>발포우레탄</t>
  </si>
  <si>
    <t>10mm,1액형
자기소화형</t>
  </si>
  <si>
    <t>HF400.30000</t>
  </si>
  <si>
    <t>10mm,1액형
자기소화형(일면)</t>
  </si>
  <si>
    <t>HG030.10000</t>
  </si>
  <si>
    <t>방수모르타르위(+)
내벽모르타르 바름</t>
    <phoneticPr fontId="4" type="noConversion"/>
  </si>
  <si>
    <t>방수 6mm
+ 미장 6mm</t>
    <phoneticPr fontId="4" type="noConversion"/>
  </si>
  <si>
    <t>HG030.20000</t>
  </si>
  <si>
    <t>방수 6mm
+ 미장 12mm</t>
    <phoneticPr fontId="4" type="noConversion"/>
  </si>
  <si>
    <t>HG112.30000</t>
  </si>
  <si>
    <t>방수모르타르바름/벽</t>
    <phoneticPr fontId="4" type="noConversion"/>
  </si>
  <si>
    <t>콘크리트면
(T=6mm)</t>
    <phoneticPr fontId="4" type="noConversion"/>
  </si>
  <si>
    <t>※ 1. 비빔 및 바름, 방수액 재료비 포함. 
    2.시멘트&amp;모래 재료 및 운반비 제외. 
    3. 외벽의 높이는 지상 3층이하(1개층 층고=3.6m)</t>
    <phoneticPr fontId="4" type="noConversion"/>
  </si>
  <si>
    <t>HG112.50000</t>
  </si>
  <si>
    <t>콘크리트면
(T=10mm)</t>
    <phoneticPr fontId="4" type="noConversion"/>
  </si>
  <si>
    <t>HG113.00000</t>
  </si>
  <si>
    <t>콘크리트면
(T=12mm)</t>
    <phoneticPr fontId="4" type="noConversion"/>
  </si>
  <si>
    <t>HG113.10000</t>
  </si>
  <si>
    <t>콘크리트면
(T=15mm)</t>
    <phoneticPr fontId="4" type="noConversion"/>
  </si>
  <si>
    <t>HG114.00000</t>
  </si>
  <si>
    <t>콘크리트면
(T=21mm)</t>
    <phoneticPr fontId="4" type="noConversion"/>
  </si>
  <si>
    <t>HG114.20000</t>
  </si>
  <si>
    <t>콘크리트면
(T=24mm)</t>
    <phoneticPr fontId="4" type="noConversion"/>
  </si>
  <si>
    <t>HG115.00000</t>
  </si>
  <si>
    <t>콘크리트면
(T=27mm)</t>
    <phoneticPr fontId="4" type="noConversion"/>
  </si>
  <si>
    <t>HG115.10000</t>
  </si>
  <si>
    <t>콘크리트면
(T=30mm)</t>
    <phoneticPr fontId="4" type="noConversion"/>
  </si>
  <si>
    <t>HG012.50000</t>
  </si>
  <si>
    <t>방수모르타르바름/바닥</t>
    <phoneticPr fontId="4" type="noConversion"/>
  </si>
  <si>
    <t>HG013.00000</t>
  </si>
  <si>
    <t>HG013.40000</t>
  </si>
  <si>
    <t>콘크리트면
(T=18mm)</t>
    <phoneticPr fontId="4" type="noConversion"/>
  </si>
  <si>
    <t>HG014.00000</t>
  </si>
  <si>
    <t>HG014.20000</t>
  </si>
  <si>
    <t>HG015.00000</t>
  </si>
  <si>
    <t>HG015.10000</t>
  </si>
  <si>
    <t>HI000.30000</t>
  </si>
  <si>
    <t>시멘트 액체방수</t>
  </si>
  <si>
    <t>1종
(시멘트,모래 제외)</t>
  </si>
  <si>
    <t>HI000.20000</t>
  </si>
  <si>
    <t>2종
(시멘트,모래 제외)</t>
  </si>
  <si>
    <t>HJ500.01100</t>
  </si>
  <si>
    <t>시트방수 마감</t>
  </si>
  <si>
    <t>(스테인레스판,삼각-15*20)</t>
  </si>
  <si>
    <t>M</t>
  </si>
  <si>
    <t>HJ500.02100</t>
  </si>
  <si>
    <t>(스테인레스판,사각-15*20)</t>
  </si>
  <si>
    <t>HJ111.10000</t>
  </si>
  <si>
    <t>보호 모르타
르바름/벽</t>
    <phoneticPr fontId="4" type="noConversion"/>
  </si>
  <si>
    <t>HJ111.20000</t>
  </si>
  <si>
    <t>HJ111.30000</t>
  </si>
  <si>
    <t>HJ112.20000</t>
  </si>
  <si>
    <t>콘크리트면
(T=50mm)</t>
    <phoneticPr fontId="4" type="noConversion"/>
  </si>
  <si>
    <t>HJ112.10000</t>
  </si>
  <si>
    <t>보호 모르타
르바름/바닥</t>
    <phoneticPr fontId="4" type="noConversion"/>
  </si>
  <si>
    <t>HJ112.30000</t>
  </si>
  <si>
    <t>HJ112.40000</t>
  </si>
  <si>
    <t>HK110.10000</t>
  </si>
  <si>
    <t>방습필름설치</t>
  </si>
  <si>
    <t>바닥, 0.01mm, 1겹</t>
  </si>
  <si>
    <t>HK110.22000</t>
  </si>
  <si>
    <t>바닥, 0.03mm, 2겹</t>
  </si>
  <si>
    <t>HK110.23000</t>
  </si>
  <si>
    <t>바닥, 0.04mm, 2겹</t>
  </si>
  <si>
    <t>HK110.52000</t>
  </si>
  <si>
    <t>바닥, 0.05mm, 2겹</t>
    <phoneticPr fontId="4" type="noConversion"/>
  </si>
  <si>
    <t>HK210.21000</t>
  </si>
  <si>
    <t>벽,  0.03mm, 2겹</t>
  </si>
  <si>
    <t>HK210.22000</t>
  </si>
  <si>
    <t>벽,  0.04mm, 2겹</t>
  </si>
  <si>
    <t>HS020.10000</t>
  </si>
  <si>
    <t>벤토나이트방수</t>
    <phoneticPr fontId="4" type="noConversion"/>
  </si>
  <si>
    <t>매트,벽</t>
    <phoneticPr fontId="4" type="noConversion"/>
  </si>
  <si>
    <t>※ 자재비(방수재,실재,PE필름,와샤등,할증및 소운반비용) 포함, 바탕처리및 보호층 설치비용 제외</t>
    <phoneticPr fontId="4" type="noConversion"/>
  </si>
  <si>
    <t>HS020.20000</t>
  </si>
  <si>
    <t>매트,바닥</t>
    <phoneticPr fontId="4" type="noConversion"/>
  </si>
  <si>
    <t>HS010.10000</t>
  </si>
  <si>
    <t>시트,벽</t>
    <phoneticPr fontId="4" type="noConversion"/>
  </si>
  <si>
    <t>HS010.20000</t>
  </si>
  <si>
    <t>시트,바닥</t>
    <phoneticPr fontId="4" type="noConversion"/>
  </si>
  <si>
    <t>IB101.11000</t>
  </si>
  <si>
    <t>목조반자 (달대없음)</t>
    <phoneticPr fontId="4" type="noConversion"/>
  </si>
  <si>
    <t>석고보드
(T=9.5mm)</t>
    <phoneticPr fontId="4" type="noConversion"/>
  </si>
  <si>
    <t>※ 고정,구멍뚫기,절단,이음등에 필요한 철물을  포함.
    천정설치에 필요한 가설비계 설치비용 포함. 반자     틀,천장 마감재 설치에 소요되는 제비용을 포함,
 층고가 3.0M이하인경우에 적용한다
 보온재 설치 제외, 도배지 및 도장공사 제외</t>
    <phoneticPr fontId="4" type="noConversion"/>
  </si>
  <si>
    <t>IB101.83000</t>
  </si>
  <si>
    <t>목조반자 (평지붕)</t>
    <phoneticPr fontId="4" type="noConversion"/>
  </si>
  <si>
    <t>IB100.20000</t>
  </si>
  <si>
    <t>PVC판넬
(T=10T*300)</t>
    <phoneticPr fontId="4" type="noConversion"/>
  </si>
  <si>
    <t>IB401.00000</t>
  </si>
  <si>
    <t>먹매김</t>
    <phoneticPr fontId="4" type="noConversion"/>
  </si>
  <si>
    <t>학교,공장, 공동주택</t>
    <phoneticPr fontId="4" type="noConversion"/>
  </si>
  <si>
    <t>※ 목조건물등에서는 이 단가를 적용하지 아니한다.</t>
    <phoneticPr fontId="4" type="noConversion"/>
  </si>
  <si>
    <t>IB402.00000</t>
  </si>
  <si>
    <t>일반</t>
    <phoneticPr fontId="4" type="noConversion"/>
  </si>
  <si>
    <t>IB402.31000</t>
  </si>
  <si>
    <t>거푸집/구조부(학교,공장, 공동주택)</t>
    <phoneticPr fontId="4" type="noConversion"/>
  </si>
  <si>
    <t>※공동주택,학교,공장 : 거푸집/구조부(0.5),마무리(0.5)
※일반 : 거푸집/구조부(0.48), 마무리(0.52)</t>
    <phoneticPr fontId="4" type="noConversion"/>
  </si>
  <si>
    <t>IB402.32000</t>
  </si>
  <si>
    <t>거푸집/구조부(일반)</t>
    <phoneticPr fontId="4" type="noConversion"/>
  </si>
  <si>
    <t>IB402.41000</t>
  </si>
  <si>
    <t>마무리(학교,공장, 공동주택)</t>
    <phoneticPr fontId="4" type="noConversion"/>
  </si>
  <si>
    <t>IB402.42000</t>
  </si>
  <si>
    <t>마무리(일반)</t>
    <phoneticPr fontId="4" type="noConversion"/>
  </si>
  <si>
    <t>JG330.05020</t>
  </si>
  <si>
    <t>스텐PD점검구</t>
    <phoneticPr fontId="4" type="noConversion"/>
  </si>
  <si>
    <t>500*200,피스고정식</t>
    <phoneticPr fontId="4" type="noConversion"/>
  </si>
  <si>
    <t>nr(개소)</t>
    <phoneticPr fontId="4" type="noConversion"/>
  </si>
  <si>
    <t>※ 피스고정식 스텐레스PD 점검구 제작 및 설치, 스텐레스판(T=1.5), ㄱ형강(L-30*30*3), 비스(3-18MM), 원형봉강(SS41:9MM)의 구입 및 운반비용과 고철공제비용포함</t>
    <phoneticPr fontId="4" type="noConversion"/>
  </si>
  <si>
    <t>JG330.05021</t>
  </si>
  <si>
    <t>500*210,피스고정식</t>
    <phoneticPr fontId="4" type="noConversion"/>
  </si>
  <si>
    <t>JG410.10000</t>
  </si>
  <si>
    <t>오픈 트렌치</t>
    <phoneticPr fontId="4" type="noConversion"/>
  </si>
  <si>
    <t>한면,아연도금
(L-25*25*3T)</t>
    <phoneticPr fontId="4" type="noConversion"/>
  </si>
  <si>
    <t>※ㄱ형강(등변25*25*3T),평강제작,아연도금.녹막이페인트등 자재비 및 인건비 포함</t>
    <phoneticPr fontId="4" type="noConversion"/>
  </si>
  <si>
    <t>JG410.20000</t>
  </si>
  <si>
    <t>오픈트렌치</t>
    <phoneticPr fontId="4" type="noConversion"/>
  </si>
  <si>
    <t>양면,아연도금
(L-25*25*3T)</t>
    <phoneticPr fontId="4" type="noConversion"/>
  </si>
  <si>
    <t>JI110.01000</t>
  </si>
  <si>
    <t>경량철골천정틀</t>
    <phoneticPr fontId="4" type="noConversion"/>
  </si>
  <si>
    <t>M-BAR,H:1M미만,인서트유</t>
    <phoneticPr fontId="4" type="noConversion"/>
  </si>
  <si>
    <t>M2</t>
    <phoneticPr fontId="4" type="noConversion"/>
  </si>
  <si>
    <t>※ 마감 설치비용 포함.(마감 재료비는 제외)</t>
    <phoneticPr fontId="4" type="noConversion"/>
  </si>
  <si>
    <t>JI120.01000</t>
  </si>
  <si>
    <t>M-BAR,H:1이상,인서트유</t>
    <phoneticPr fontId="4" type="noConversion"/>
  </si>
  <si>
    <t>KA510.10000</t>
  </si>
  <si>
    <t>동판후레싱 설치</t>
  </si>
  <si>
    <t>T=0.3mm</t>
  </si>
  <si>
    <t>※ 동판(400×1200),코킹등 재료비와 설치비 포함.
    아스팔트 싱글잇기에 의한 지붕마감시 옥탑경사지붕측면, 측벽접합부위 마감용.</t>
    <phoneticPr fontId="4" type="noConversion"/>
  </si>
  <si>
    <t>KA510.20000</t>
  </si>
  <si>
    <t>T=0.5mm</t>
  </si>
  <si>
    <t>KA510.30000</t>
  </si>
  <si>
    <t>T=0.5mm
(측벽접합부위)</t>
  </si>
  <si>
    <t>KA530.10000</t>
  </si>
  <si>
    <t>칼라아스팔트싱글 잇기</t>
  </si>
  <si>
    <t>철골경사면</t>
  </si>
  <si>
    <t>※ 철골경사면위에 시공되는 코팅합판12t +내수합판12t +프라이머+ 칼라아스팔트싱글잇기에 소요되는 재료비및설치비 포함.</t>
    <phoneticPr fontId="4" type="noConversion"/>
  </si>
  <si>
    <t>KB110.20000</t>
  </si>
  <si>
    <t>칼라선홈통 설치</t>
  </si>
  <si>
    <t>D-75</t>
  </si>
  <si>
    <t>※ 홈통 및 부속재 등 자재비와 설치(드레인 설치 포함) 포함. 드레인 재료비는 제외.
※D-75, D-100 칼라선홈통 시공에 소요되는 재료는 공압출 염화비닐관(KSM 3413-FG2,칼라), D-75 이중관 칼라손홈통 시공은 오.배수용저소음 PVC파이프(칼러)에 준한다.</t>
    <phoneticPr fontId="4" type="noConversion"/>
  </si>
  <si>
    <t>KB110.30000</t>
  </si>
  <si>
    <t>D-75,
이중관</t>
  </si>
  <si>
    <t>KB100.40000</t>
  </si>
  <si>
    <t>D-100</t>
  </si>
  <si>
    <t>KB110.40000</t>
  </si>
  <si>
    <t>강관선홈통 설치</t>
  </si>
  <si>
    <t>KB430.00000</t>
  </si>
  <si>
    <t>처마(동판)홈통 설치</t>
  </si>
  <si>
    <t>KB110.11000</t>
  </si>
  <si>
    <t>PVC선홈통 설치</t>
  </si>
  <si>
    <t>VG1, D-50</t>
  </si>
  <si>
    <t>※ PVC관 구입 및 운반비와 설치비 포함</t>
    <phoneticPr fontId="4" type="noConversion"/>
  </si>
  <si>
    <t>KB110.12000</t>
  </si>
  <si>
    <t>VG1, D-75</t>
  </si>
  <si>
    <t>KB110.13000</t>
  </si>
  <si>
    <t>VG1, D-100</t>
  </si>
  <si>
    <t>KB110.21000</t>
  </si>
  <si>
    <t>VG2, D-50</t>
  </si>
  <si>
    <t>KB110.22000</t>
  </si>
  <si>
    <t>VG2, D-75</t>
  </si>
  <si>
    <t>KB110.23000</t>
  </si>
  <si>
    <t>VG2, D-100</t>
  </si>
  <si>
    <t>KB140.21000</t>
  </si>
  <si>
    <t>스테인레스 선홈통 설치</t>
  </si>
  <si>
    <t>D-50,T:1.5mm</t>
  </si>
  <si>
    <t>※ 스테인레스 선홈통, 선홈통 지지철물의 구입 및 운반비 포함</t>
    <phoneticPr fontId="4" type="noConversion"/>
  </si>
  <si>
    <t>KB140.22000</t>
  </si>
  <si>
    <t>D-75,T:1.5mm</t>
  </si>
  <si>
    <t>KB140.23000</t>
  </si>
  <si>
    <t>D-100,T:1.5mm</t>
  </si>
  <si>
    <t>KB140.35000</t>
  </si>
  <si>
    <t>D-150,T:1.5mm</t>
  </si>
  <si>
    <t>KC110.10000</t>
  </si>
  <si>
    <t>루프드레인/ 주철제</t>
  </si>
  <si>
    <t>D75mm(PVC배관용,수직형)</t>
  </si>
  <si>
    <t>개소</t>
  </si>
  <si>
    <t>※ 재료비, 설치비, 공구손료 등 제비용 포함</t>
    <phoneticPr fontId="4" type="noConversion"/>
  </si>
  <si>
    <t>KC110.20000</t>
  </si>
  <si>
    <t>D100mm(PVC배관용,수직형)</t>
  </si>
  <si>
    <t>KC120.01000</t>
  </si>
  <si>
    <t>D50mm(강관배관용,수직형)</t>
  </si>
  <si>
    <t>KC120.02000</t>
  </si>
  <si>
    <t>D75mm(강관배관용,수직형)</t>
  </si>
  <si>
    <t>KC120.03000</t>
  </si>
  <si>
    <t>D100mm(강관배관용,수직형)</t>
  </si>
  <si>
    <t>KC220.01000</t>
  </si>
  <si>
    <t>D50mm(강관배관용,L형)</t>
  </si>
  <si>
    <t>KC220.03000</t>
  </si>
  <si>
    <t>D100mm(강관배관용,L형)</t>
    <phoneticPr fontId="4" type="noConversion"/>
  </si>
  <si>
    <t>KC220.05000</t>
  </si>
  <si>
    <t>D150mm(강관배관용,L형)</t>
    <phoneticPr fontId="4" type="noConversion"/>
  </si>
  <si>
    <t>KC420.21000</t>
  </si>
  <si>
    <t>플로어드레인/ 주철제</t>
  </si>
  <si>
    <t>D50mm</t>
  </si>
  <si>
    <t>KC420.22000</t>
  </si>
  <si>
    <t>D75mm</t>
  </si>
  <si>
    <t>KC420.23000</t>
  </si>
  <si>
    <t>D100mm</t>
  </si>
  <si>
    <t>LF131.01000</t>
  </si>
  <si>
    <t>도어록</t>
  </si>
  <si>
    <t>원통형 목재문</t>
  </si>
  <si>
    <t>※ 도어록의 구입 및 운반비는 제외</t>
    <phoneticPr fontId="4" type="noConversion"/>
  </si>
  <si>
    <t>LF131.02000</t>
  </si>
  <si>
    <t>원통형 철재문</t>
  </si>
  <si>
    <t>LF161.10000</t>
  </si>
  <si>
    <t>도어체크/방화용</t>
  </si>
  <si>
    <t>FSD
(Fire Steel Door)</t>
  </si>
  <si>
    <t>▷ 고급방화용(40~65kg) 1밸브</t>
    <phoneticPr fontId="4" type="noConversion"/>
  </si>
  <si>
    <t>LF162.10000</t>
  </si>
  <si>
    <t>도어체크/일반용</t>
  </si>
  <si>
    <t>SD
(Steel Door)</t>
  </si>
  <si>
    <t>▷ 중급정지용(40~65kg) 2밸브</t>
    <phoneticPr fontId="4" type="noConversion"/>
  </si>
  <si>
    <t>LF210.10000</t>
  </si>
  <si>
    <t>후로어힌지</t>
  </si>
  <si>
    <t>강화유리문</t>
  </si>
  <si>
    <t>※ 고급강화유리문용(105kg,1밸브) 정지용</t>
    <phoneticPr fontId="4" type="noConversion"/>
  </si>
  <si>
    <t>LG111.02000</t>
  </si>
  <si>
    <t>맑은유리 / 일반유리</t>
  </si>
  <si>
    <t>3mm
(공동주택에 적용)</t>
  </si>
  <si>
    <t xml:space="preserve">※ 조달청 조사단가 적용.
※ 유리자재비 및 부속자재,소운반,설치비 포함
   </t>
    <phoneticPr fontId="4" type="noConversion"/>
  </si>
  <si>
    <t>LG113.01000</t>
  </si>
  <si>
    <t>5mm
(공동주택에 적용)</t>
  </si>
  <si>
    <t>LG113.02000</t>
  </si>
  <si>
    <t>5mm(강재)
(공동주택에 적용)</t>
  </si>
  <si>
    <t>LG114.01000</t>
  </si>
  <si>
    <t>6mm(강재)
(공동주택에 적용)</t>
  </si>
  <si>
    <t>LG211.01000</t>
  </si>
  <si>
    <t>색유리 / 일반유리</t>
  </si>
  <si>
    <t>LG213.01000</t>
  </si>
  <si>
    <t>LG411.01000</t>
  </si>
  <si>
    <t>무늬유리 / 일반유리</t>
  </si>
  <si>
    <t>LG413.01000</t>
  </si>
  <si>
    <t>5mm
(공동주택에 적용)</t>
    <phoneticPr fontId="4" type="noConversion"/>
  </si>
  <si>
    <t>LG611.00000</t>
  </si>
  <si>
    <t>에칭유리 / 일반유리</t>
  </si>
  <si>
    <t>LG613.00000</t>
  </si>
  <si>
    <t>LG123.00000</t>
  </si>
  <si>
    <t>강화유리</t>
  </si>
  <si>
    <t>LG126.00000</t>
  </si>
  <si>
    <t>8mm
(공동주택에 적용)</t>
  </si>
  <si>
    <t>LG128.00100</t>
  </si>
  <si>
    <t>10mm
(공동주택에 적용)</t>
  </si>
  <si>
    <t>LG128.00120</t>
  </si>
  <si>
    <t>12mm
(공동주택에 적용)</t>
  </si>
  <si>
    <t>LH111.00000</t>
  </si>
  <si>
    <t>투명유리 / 일반유리</t>
  </si>
  <si>
    <t>LH112.00000</t>
  </si>
  <si>
    <t>16mm
(공동주택에 적용)</t>
  </si>
  <si>
    <t>LH114.00220</t>
  </si>
  <si>
    <t>22mm
(공동주택에 적용)</t>
    <phoneticPr fontId="4" type="noConversion"/>
  </si>
  <si>
    <t>LH114.00240</t>
  </si>
  <si>
    <t>24mm
(공동주택에 적용)</t>
    <phoneticPr fontId="4" type="noConversion"/>
  </si>
  <si>
    <t>LH115.00000</t>
  </si>
  <si>
    <t>28mm
(공동주택에 적용)</t>
  </si>
  <si>
    <t>LH211.00000</t>
  </si>
  <si>
    <t>칼라유리 / 일반유리</t>
  </si>
  <si>
    <t>LH212.00000</t>
  </si>
  <si>
    <t>LH611.00000</t>
  </si>
  <si>
    <t>불투명에칭유리/일반유리</t>
  </si>
  <si>
    <t>LH612.00000</t>
  </si>
  <si>
    <t>LH003.20000</t>
  </si>
  <si>
    <t>양면강화유리</t>
  </si>
  <si>
    <t>MA190.11000</t>
  </si>
  <si>
    <t>도기질타일붙이기
(유색,200*200)</t>
  </si>
  <si>
    <t>주방벽, 접착식</t>
  </si>
  <si>
    <t>※ 도기질타일(유색), 백시멘트, 접착제, 양생비용 포함.  바탕고르기 비용 포함, 시멘트&amp;모래 재료비 제외</t>
    <phoneticPr fontId="4" type="noConversion"/>
  </si>
  <si>
    <t>MA190.12000</t>
  </si>
  <si>
    <t>도기질타일붙이기
(유색,200*250)</t>
  </si>
  <si>
    <t>주방벽,접착식</t>
  </si>
  <si>
    <t>MA190.13000</t>
  </si>
  <si>
    <t>도기질타일붙이기
(유색,400*250)</t>
  </si>
  <si>
    <t>MA190.14000</t>
  </si>
  <si>
    <t>도기질타일붙이기
(유색,600*300)</t>
  </si>
  <si>
    <t>MA112.21000</t>
  </si>
  <si>
    <t>욕실벽,떠붙임
12mm</t>
  </si>
  <si>
    <t>※ 도기질타일(유색), 백시멘트, 접착제, 양생비용 포함. 바탕고르기 비용 포함, 시멘트&amp;모래 재료비 제외.</t>
    <phoneticPr fontId="4" type="noConversion"/>
  </si>
  <si>
    <t>MA112.24000</t>
  </si>
  <si>
    <t>욕실벽,떠붙임
18mm</t>
  </si>
  <si>
    <t>MA112.22000</t>
  </si>
  <si>
    <t>욕실벽,떠붙임12mm</t>
  </si>
  <si>
    <t>MA112.26000</t>
  </si>
  <si>
    <t>욕실벽,떠붙임18mm</t>
  </si>
  <si>
    <t>MA112.16000</t>
  </si>
  <si>
    <t>주방벽,
바탕12 + 압착5</t>
  </si>
  <si>
    <t>MA112.14000</t>
  </si>
  <si>
    <t>주방벽,
바탕12 + 압착6</t>
  </si>
  <si>
    <t>MA311.22000</t>
  </si>
  <si>
    <t>자기질타일붙이기
(바닥) / 200*200</t>
  </si>
  <si>
    <t>욕실및샤워
실,바탕10+압착5</t>
  </si>
  <si>
    <t>※ 자기질타일, 백시멘트 포함, 바탕고르기 및 양생비용 포함,  시멘트&amp;모래 재료비 제외.</t>
    <phoneticPr fontId="4" type="noConversion"/>
  </si>
  <si>
    <t>MA313.21000</t>
  </si>
  <si>
    <t>욕실및샤워
실,바탕25+압착5</t>
  </si>
  <si>
    <t>MA312.31000</t>
  </si>
  <si>
    <t>발코니,
바탕15+압착5</t>
  </si>
  <si>
    <t>MA312.33000</t>
  </si>
  <si>
    <t>발코니,
바탕20+압착5</t>
  </si>
  <si>
    <t>MA312.41000</t>
  </si>
  <si>
    <t>자기질타일붙이기
(바닥) / 300*300</t>
  </si>
  <si>
    <t>MA314.41000</t>
  </si>
  <si>
    <t>자기질타일붙이기
(바닥)고급문양300*300</t>
  </si>
  <si>
    <t>현관,
바탕65+압착5</t>
  </si>
  <si>
    <t>MA314.42000</t>
  </si>
  <si>
    <t>현관,
바탕95+압착5</t>
  </si>
  <si>
    <t>MA314.42500</t>
  </si>
  <si>
    <t>자기질타일붙이기
(바닥)고급문양400*400</t>
  </si>
  <si>
    <t>현관,
바탕45+압착5</t>
  </si>
  <si>
    <t>MA314.43000</t>
  </si>
  <si>
    <t>MA314.44000</t>
  </si>
  <si>
    <t>MA314.21000</t>
  </si>
  <si>
    <t>자기질타일붙이기
(바닥)/200*200</t>
  </si>
  <si>
    <t>욕실및샤워실,
판넬히팅60+압착5</t>
  </si>
  <si>
    <t>MA312.80100</t>
  </si>
  <si>
    <t>석재타일붙이기,
바닥(100*100)</t>
  </si>
  <si>
    <t>바탕20+압착5</t>
  </si>
  <si>
    <t xml:space="preserve">※ 석재(인조)타일, 혼화재 및 기구손료 포함, 줄눈설치 및 양생비용 포함,  시멘트&amp;모래 제외
</t>
    <phoneticPr fontId="4" type="noConversion"/>
  </si>
  <si>
    <t>MA313.80100</t>
  </si>
  <si>
    <t>바탕30+압착5</t>
  </si>
  <si>
    <t>MA313.80200</t>
  </si>
  <si>
    <t>석재타일붙이기,
바닥(200*200)</t>
  </si>
  <si>
    <t>MA300.00200</t>
  </si>
  <si>
    <t>석재면,타일보양</t>
  </si>
  <si>
    <t>톱밥</t>
  </si>
  <si>
    <t>MA300.00300</t>
  </si>
  <si>
    <t>하드롱지</t>
  </si>
  <si>
    <t xml:space="preserve">※ 건축물의 보양(석재면 또는 타일)에 소요되는 비용을 포함
</t>
    <phoneticPr fontId="4" type="noConversion"/>
  </si>
  <si>
    <t>MA300.10304</t>
  </si>
  <si>
    <t>비닐타일붙임
(300*300)</t>
  </si>
  <si>
    <t>바닥,2mm,
왁스유</t>
  </si>
  <si>
    <t>※ 비닐타일(무석면디럭스타일), 접착제, 광택제(왁스시공시) 등 재료비 포함</t>
    <phoneticPr fontId="4" type="noConversion"/>
  </si>
  <si>
    <t>MA300.10305</t>
  </si>
  <si>
    <t>바닥,2.5mm,
왁스유</t>
  </si>
  <si>
    <t>MA300.10306</t>
  </si>
  <si>
    <t>바닥,3mm,
왁스유</t>
  </si>
  <si>
    <t>MA300.10405</t>
  </si>
  <si>
    <t>비닐타일붙임
(450*450)</t>
  </si>
  <si>
    <t>MA300.10406</t>
  </si>
  <si>
    <t>MA300.11304</t>
  </si>
  <si>
    <t>바닥,2mm,
왁스무</t>
  </si>
  <si>
    <t>MA300.11305</t>
  </si>
  <si>
    <t>바닥,2.5mm,
왁스무</t>
  </si>
  <si>
    <t>MA300.11306</t>
  </si>
  <si>
    <t>바닥,3mm,
왁스무</t>
  </si>
  <si>
    <t>MA300.11405</t>
  </si>
  <si>
    <t>MA300.11406</t>
  </si>
  <si>
    <t>MA312.70100</t>
  </si>
  <si>
    <t>색소지타일 붙이기(바닥)
(400*400)</t>
  </si>
  <si>
    <t>바탕20mm</t>
  </si>
  <si>
    <t>※ 고강도색소지타일, 백색시멘트, 혼화재(타일접착용) 포함,  시멘트, 모래 제외.</t>
    <phoneticPr fontId="4" type="noConversion"/>
  </si>
  <si>
    <t>MA312.70200</t>
  </si>
  <si>
    <t>색소지타일 붙이기(바닥)
(300*600)</t>
  </si>
  <si>
    <t>바탕20</t>
  </si>
  <si>
    <t>MA312.70500</t>
  </si>
  <si>
    <t>색소지타일 붙이기(바닥)
(물막이타일,THK15이상)</t>
  </si>
  <si>
    <t>MB313.21000</t>
  </si>
  <si>
    <t>테라죠</t>
  </si>
  <si>
    <t>바탕 20mm,t=25mm
(시멘트,모래 제외)</t>
  </si>
  <si>
    <t>MB313.24000</t>
  </si>
  <si>
    <t>바탕 25mm,t=25mm
(시멘트,모래 제외)</t>
  </si>
  <si>
    <t>MB313.25000</t>
  </si>
  <si>
    <t>바탕 30mm,t=25mm
(시멘트,모래 제외)</t>
  </si>
  <si>
    <t>MB321.11000</t>
  </si>
  <si>
    <t>화강석바닥깔기
(포천석,황등석)</t>
  </si>
  <si>
    <t>바탕 20mm,
물갈기 25mm</t>
  </si>
  <si>
    <t>※ 포천석,황등석 25mm 구입및운반 포함, 양생및보호비용 포함.  시멘트&amp;모래 및 용수비 제외.</t>
    <phoneticPr fontId="4" type="noConversion"/>
  </si>
  <si>
    <t>MB321.12000</t>
  </si>
  <si>
    <t>바탕 25mm,
물갈기 25mm</t>
  </si>
  <si>
    <t>MB321.13000</t>
  </si>
  <si>
    <t>바탕 30mm,
물갈기 25mm</t>
  </si>
  <si>
    <t>MB311.11000</t>
  </si>
  <si>
    <t>바탕 20mm,
버너 25mm</t>
  </si>
  <si>
    <t>MB311.12000</t>
  </si>
  <si>
    <t>바탕 25mm,
버너 25mm</t>
  </si>
  <si>
    <t>MB311.13000</t>
  </si>
  <si>
    <t>바탕 30mm,
버너 25mm</t>
  </si>
  <si>
    <t>NA014.12100</t>
  </si>
  <si>
    <t>녹막이페인트칠
(붓칠)</t>
    <phoneticPr fontId="4" type="noConversion"/>
  </si>
  <si>
    <t>철재면, 1회
(붓칠)</t>
    <phoneticPr fontId="4" type="noConversion"/>
  </si>
  <si>
    <t xml:space="preserve">   </t>
  </si>
  <si>
    <t>NA014.12200</t>
  </si>
  <si>
    <t>철재면, 2회
(붓칠)</t>
    <phoneticPr fontId="4" type="noConversion"/>
  </si>
  <si>
    <t>NA014.12300</t>
  </si>
  <si>
    <t>철재면, 3회
(붓칠)</t>
    <phoneticPr fontId="4" type="noConversion"/>
  </si>
  <si>
    <t>NA015.31100</t>
  </si>
  <si>
    <t>녹막이페인트칠
(뿜칠)</t>
    <phoneticPr fontId="4" type="noConversion"/>
  </si>
  <si>
    <t>철재면, 1회
(뿜칠)</t>
    <phoneticPr fontId="4" type="noConversion"/>
  </si>
  <si>
    <t>NA015.31200</t>
  </si>
  <si>
    <t>철재면, 2회
(뿜칠)</t>
    <phoneticPr fontId="4" type="noConversion"/>
  </si>
  <si>
    <t>NA015.12100</t>
  </si>
  <si>
    <t>무기징크
철재면, 1회</t>
    <phoneticPr fontId="4" type="noConversion"/>
  </si>
  <si>
    <t>NA015.12200</t>
  </si>
  <si>
    <t>무기징크
철재면, 2회</t>
    <phoneticPr fontId="4" type="noConversion"/>
  </si>
  <si>
    <t>NB122.20200</t>
  </si>
  <si>
    <t>조합페인트칠</t>
    <phoneticPr fontId="4" type="noConversion"/>
  </si>
  <si>
    <t>목재면 2회
(로울러칠)</t>
    <phoneticPr fontId="4" type="noConversion"/>
  </si>
  <si>
    <t>※바탕만들기 포함, 조합페인트(KSM5312)</t>
    <phoneticPr fontId="4" type="noConversion"/>
  </si>
  <si>
    <t>NB123.20200</t>
  </si>
  <si>
    <t>목재면 천정2회
(로울러칠)</t>
    <phoneticPr fontId="4" type="noConversion"/>
  </si>
  <si>
    <t>NB112.20200</t>
  </si>
  <si>
    <t>철재면 2회
(로울러칠)</t>
    <phoneticPr fontId="4" type="noConversion"/>
  </si>
  <si>
    <t>NB113.20200</t>
  </si>
  <si>
    <t>철재천정 2회
(로울러칠)</t>
    <phoneticPr fontId="4" type="noConversion"/>
  </si>
  <si>
    <t>NB115.31200</t>
  </si>
  <si>
    <t>철재면 2회
(뿜칠)</t>
    <phoneticPr fontId="4" type="noConversion"/>
  </si>
  <si>
    <t>NB122.20300</t>
  </si>
  <si>
    <t>목재면 3회
(로울러칠)</t>
    <phoneticPr fontId="4" type="noConversion"/>
  </si>
  <si>
    <t>NB123.20300</t>
  </si>
  <si>
    <t>목재면 천정3회
(로울러칠)</t>
    <phoneticPr fontId="4" type="noConversion"/>
  </si>
  <si>
    <t>NB112.20300</t>
  </si>
  <si>
    <t>철재면 3회
(로울러칠)</t>
    <phoneticPr fontId="4" type="noConversion"/>
  </si>
  <si>
    <t>NB113.20300</t>
  </si>
  <si>
    <t>철재면 천정3회
(로울러칠)</t>
    <phoneticPr fontId="4" type="noConversion"/>
  </si>
  <si>
    <t>NC132.21200</t>
  </si>
  <si>
    <t>수성페인트칠</t>
    <phoneticPr fontId="4" type="noConversion"/>
  </si>
  <si>
    <t>내벽 2회
(로울러칠)</t>
    <phoneticPr fontId="4" type="noConversion"/>
  </si>
  <si>
    <t>※바탕만들기 포함,
  내벽 : KSM 5320, 외벽 : KSM 5310</t>
    <phoneticPr fontId="4" type="noConversion"/>
  </si>
  <si>
    <t>NC133.21200</t>
  </si>
  <si>
    <t>내천정 2회
(로울러칠)</t>
    <phoneticPr fontId="4" type="noConversion"/>
  </si>
  <si>
    <t>NC132.23200</t>
  </si>
  <si>
    <t>외벽 2회
(로울러칠)</t>
    <phoneticPr fontId="4" type="noConversion"/>
  </si>
  <si>
    <t>NC139.21200</t>
  </si>
  <si>
    <t>외천정 2회
(로울러칠)</t>
    <phoneticPr fontId="4" type="noConversion"/>
  </si>
  <si>
    <t>NC132.21300</t>
  </si>
  <si>
    <t>내벽 3회
(로울러칠)</t>
    <phoneticPr fontId="4" type="noConversion"/>
  </si>
  <si>
    <t>NC133.21300</t>
  </si>
  <si>
    <t>내천정 3회
(로울러칠)</t>
    <phoneticPr fontId="4" type="noConversion"/>
  </si>
  <si>
    <t>NC132.23300</t>
  </si>
  <si>
    <t>외벽 3회
(로울러칠)</t>
    <phoneticPr fontId="4" type="noConversion"/>
  </si>
  <si>
    <t>NC139.21300</t>
  </si>
  <si>
    <t>외천정 3회
(로울러칠)</t>
    <phoneticPr fontId="4" type="noConversion"/>
  </si>
  <si>
    <t>NC236.00200</t>
  </si>
  <si>
    <t>걸레받이용 페인트칠</t>
    <phoneticPr fontId="4" type="noConversion"/>
  </si>
  <si>
    <t>모르타르면, 2회
(붓칠)</t>
    <phoneticPr fontId="4" type="noConversion"/>
  </si>
  <si>
    <t>※바탕만들기 포함, 걸레받이용 페인트(아크릴수지)</t>
    <phoneticPr fontId="4" type="noConversion"/>
  </si>
  <si>
    <t>NF020.00100</t>
  </si>
  <si>
    <t>바니시칠</t>
    <phoneticPr fontId="4" type="noConversion"/>
  </si>
  <si>
    <t>목재면, 1회</t>
    <phoneticPr fontId="4" type="noConversion"/>
  </si>
  <si>
    <t>※바탕만들기 포함,
  바니시 : KSM 5601</t>
    <phoneticPr fontId="4" type="noConversion"/>
  </si>
  <si>
    <t>NF020.00200</t>
  </si>
  <si>
    <t>목재면, 2회</t>
    <phoneticPr fontId="4" type="noConversion"/>
  </si>
  <si>
    <t>NF020.00300</t>
  </si>
  <si>
    <t>목재면, 3회</t>
    <phoneticPr fontId="4" type="noConversion"/>
  </si>
  <si>
    <t>NJ001.03000</t>
  </si>
  <si>
    <t>에폭시코팅</t>
    <phoneticPr fontId="4" type="noConversion"/>
  </si>
  <si>
    <t>엘리베이터기계실(EV)바닥</t>
    <phoneticPr fontId="4" type="noConversion"/>
  </si>
  <si>
    <t>※바탕처리 및 파워트롤 시공에 소요되는 비용은 제외.
  소요되는 자료는 에폭시페인트(방진용), 에폭시프라이머, 시너, 연마지(연질용) 등 철근콘크리트(RC) 벽식구조 공동주택에 적용
- EV기계실바닥 : T 0.15mm, 3회.   
- 주차장바닥 : T 0.3mm, 4회.</t>
    <phoneticPr fontId="4" type="noConversion"/>
  </si>
  <si>
    <t>NJ001.04000</t>
  </si>
  <si>
    <t>주차장바닥</t>
    <phoneticPr fontId="4" type="noConversion"/>
  </si>
  <si>
    <t>NO032.00200</t>
  </si>
  <si>
    <t>낙서방지용 페인트칠</t>
    <phoneticPr fontId="4" type="noConversion"/>
  </si>
  <si>
    <t>모르타르면, 2회
(로울러칠)</t>
    <phoneticPr fontId="4" type="noConversion"/>
  </si>
  <si>
    <t>※바탕만들기 포함, 낙서방지용페인트(아크릴수지)</t>
    <phoneticPr fontId="4" type="noConversion"/>
  </si>
  <si>
    <t>NQ000.01102</t>
  </si>
  <si>
    <t>결보보완용
페인트</t>
    <phoneticPr fontId="4" type="noConversion"/>
  </si>
  <si>
    <t>콘크리트면,
내벽2회,로울러칠</t>
    <phoneticPr fontId="4" type="noConversion"/>
  </si>
  <si>
    <t>※ 1. 바탕만들기 포함.
    2. 외기에 면하는 시공면적에 한함.</t>
    <phoneticPr fontId="4" type="noConversion"/>
  </si>
  <si>
    <t>NQ000.01302</t>
  </si>
  <si>
    <t>결로보완용
페인트</t>
    <phoneticPr fontId="4" type="noConversion"/>
  </si>
  <si>
    <t>콘크리트면,
천정2회,로울러칠</t>
    <phoneticPr fontId="4" type="noConversion"/>
  </si>
  <si>
    <t>NQ000.02102</t>
  </si>
  <si>
    <t>석고보드면,
내벽2회,로울러칠</t>
    <phoneticPr fontId="4" type="noConversion"/>
  </si>
  <si>
    <t>NQ000.02302</t>
  </si>
  <si>
    <t>석고보드면,
천정2회,로울러칠</t>
    <phoneticPr fontId="4" type="noConversion"/>
  </si>
  <si>
    <t>NI000.01103</t>
  </si>
  <si>
    <t>내산에폭시
페인트</t>
    <phoneticPr fontId="4" type="noConversion"/>
  </si>
  <si>
    <t>내벽3회,
로울러칠</t>
    <phoneticPr fontId="4" type="noConversion"/>
  </si>
  <si>
    <t>NI000.01203</t>
  </si>
  <si>
    <t>바닥3회,
로울러칠</t>
    <phoneticPr fontId="4" type="noConversion"/>
  </si>
  <si>
    <t>NI000.01303</t>
  </si>
  <si>
    <t>천정3회,
로울러칠</t>
    <phoneticPr fontId="4" type="noConversion"/>
  </si>
  <si>
    <t>OA242.00000</t>
  </si>
  <si>
    <t>황동</t>
    <phoneticPr fontId="4" type="noConversion"/>
  </si>
  <si>
    <t>W=50mm</t>
    <phoneticPr fontId="4" type="noConversion"/>
  </si>
  <si>
    <t>※자재 및 운반, 설치, 바탕처리 포함
 보양 및 부자재 포함 
※ 스테인레스(W=50mm) 는 표준품셈 적용</t>
    <phoneticPr fontId="4" type="noConversion"/>
  </si>
  <si>
    <t>OA231.00000</t>
  </si>
  <si>
    <t>스테인레스</t>
    <phoneticPr fontId="4" type="noConversion"/>
  </si>
  <si>
    <t>OA301.10000</t>
  </si>
  <si>
    <t>비닐장판 깔기</t>
    <phoneticPr fontId="4" type="noConversion"/>
  </si>
  <si>
    <t>T=2mm(경보행용)</t>
    <phoneticPr fontId="4" type="noConversion"/>
  </si>
  <si>
    <t>※공동주택( RC 벽식구조)에 적용
   비닐장판의 적용규격은 단가집 참조</t>
    <phoneticPr fontId="4" type="noConversion"/>
  </si>
  <si>
    <t>OA301.20000</t>
  </si>
  <si>
    <t>T=2.3mm(중보행용)</t>
    <phoneticPr fontId="4" type="noConversion"/>
  </si>
  <si>
    <t>OA301.30000</t>
  </si>
  <si>
    <t>천연 비닐장판 깔기</t>
    <phoneticPr fontId="4" type="noConversion"/>
  </si>
  <si>
    <t>OB113.00000</t>
  </si>
  <si>
    <t>벽지(초배유)</t>
    <phoneticPr fontId="4" type="noConversion"/>
  </si>
  <si>
    <t>실크
(공동주택에 적용)</t>
    <phoneticPr fontId="4" type="noConversion"/>
  </si>
  <si>
    <t>※ 공동주택의 경우 적용.  동일규격에만 적용 
    바탕처리,부자재 포함.  이음새부위 초배지 바름 포함.</t>
    <phoneticPr fontId="4" type="noConversion"/>
  </si>
  <si>
    <t>OB111.00000</t>
  </si>
  <si>
    <t>합지(폭90
㎝이상,180
g/㎡이상)
(공동주택에 적용)</t>
    <phoneticPr fontId="4" type="noConversion"/>
  </si>
  <si>
    <t>OB118.00000</t>
  </si>
  <si>
    <t>한지
(150g/㎡이상)
(공동주택에 적용)</t>
    <phoneticPr fontId="4" type="noConversion"/>
  </si>
  <si>
    <t>OB123.00000</t>
  </si>
  <si>
    <t>벽지(초배무)</t>
    <phoneticPr fontId="4" type="noConversion"/>
  </si>
  <si>
    <t>OB123.30000</t>
  </si>
  <si>
    <t>방염실크
(공동주택에 적용)</t>
    <phoneticPr fontId="4" type="noConversion"/>
  </si>
  <si>
    <t xml:space="preserve">  -  </t>
  </si>
  <si>
    <t>OB121.00000</t>
  </si>
  <si>
    <t>OB128.00000</t>
  </si>
  <si>
    <t>OB132.00000</t>
  </si>
  <si>
    <t>천정지
(초배유)</t>
    <phoneticPr fontId="4" type="noConversion"/>
  </si>
  <si>
    <t>발포(140g/
㎡이상)
(공동주택에 적용)</t>
    <phoneticPr fontId="4" type="noConversion"/>
  </si>
  <si>
    <t>OB133.00000</t>
  </si>
  <si>
    <t>천정지
(초배유)</t>
  </si>
  <si>
    <t>실크
(공동주택에 적용)</t>
  </si>
  <si>
    <t>OB148.01000</t>
  </si>
  <si>
    <t>OB142.00000</t>
  </si>
  <si>
    <t>천정지
(초배무)</t>
    <phoneticPr fontId="4" type="noConversion"/>
  </si>
  <si>
    <t>OB141.00000</t>
  </si>
  <si>
    <t>천정지
(초배무)</t>
  </si>
  <si>
    <t>합지(폭90
㎝이상,180
g/㎡이상)
(공동주택에 적용)</t>
  </si>
  <si>
    <t>OB143.00000</t>
  </si>
  <si>
    <t>OB143.30000</t>
  </si>
  <si>
    <t>OB148.00000</t>
  </si>
  <si>
    <t>OC311.00100</t>
  </si>
  <si>
    <t>석고판 못붙임/바탕</t>
  </si>
  <si>
    <t>벽,일반9mm</t>
  </si>
  <si>
    <t xml:space="preserve">
* 석고판, 못 등 재료비(할증포함) 및 설치비포함
* 석고판규격
- 일반,방화 : 9.5*900*1800 / 12.5*900*1800
- 방수 : 9.5*900*2700 / 12.5*1200*2400</t>
    <phoneticPr fontId="4" type="noConversion"/>
  </si>
  <si>
    <t>OC311.00200</t>
  </si>
  <si>
    <t>벽,일반12mm</t>
  </si>
  <si>
    <t>OC313.00100</t>
  </si>
  <si>
    <t>벽,방화9mm</t>
  </si>
  <si>
    <t>OC313.00200</t>
  </si>
  <si>
    <t>벽,방화12mm</t>
  </si>
  <si>
    <t>OC312.00100</t>
  </si>
  <si>
    <t>벽,방수9mm</t>
  </si>
  <si>
    <t>OC312.00200</t>
  </si>
  <si>
    <t>벽,방수12mm</t>
  </si>
  <si>
    <t>OC321.00100</t>
  </si>
  <si>
    <t>천정,일반9mm</t>
  </si>
  <si>
    <t>OC321.00200</t>
  </si>
  <si>
    <t>천정,일반12mm</t>
  </si>
  <si>
    <t>OC323.00100</t>
  </si>
  <si>
    <t>천정,방화9mm</t>
  </si>
  <si>
    <t>OC323.00200</t>
  </si>
  <si>
    <t>천정,방화12mm</t>
  </si>
  <si>
    <t>OC322.00100</t>
  </si>
  <si>
    <t>천정,방수9mm</t>
  </si>
  <si>
    <t>OC322.00200</t>
  </si>
  <si>
    <t>천정,방수12mm</t>
  </si>
  <si>
    <t>OC311.10100</t>
  </si>
  <si>
    <t>석고판 못붙임/치장</t>
  </si>
  <si>
    <t>OC311.10200</t>
  </si>
  <si>
    <t>OC313.10100</t>
  </si>
  <si>
    <t>OC313.10200</t>
  </si>
  <si>
    <t>OC312.10100</t>
  </si>
  <si>
    <t>OC312.10200</t>
  </si>
  <si>
    <t>OC321.10100</t>
  </si>
  <si>
    <t>OC321.10200</t>
  </si>
  <si>
    <t>OC323.10100</t>
  </si>
  <si>
    <t>OC323.10200</t>
  </si>
  <si>
    <t>OC322.10100</t>
  </si>
  <si>
    <t>OC322.10200</t>
  </si>
  <si>
    <t>OC311.01100</t>
  </si>
  <si>
    <t>석고판 본드붙임</t>
  </si>
  <si>
    <t>OC311.01200</t>
  </si>
  <si>
    <t>OC313.01100</t>
  </si>
  <si>
    <t>OC313.01200</t>
  </si>
  <si>
    <t>OC312.01100</t>
  </si>
  <si>
    <t>OC312.01200</t>
  </si>
  <si>
    <t>OC321.01100</t>
  </si>
  <si>
    <t>OC321.01200</t>
  </si>
  <si>
    <t>OC323.01100</t>
  </si>
  <si>
    <t>OC323.01200</t>
  </si>
  <si>
    <t>OC322.01100</t>
  </si>
  <si>
    <t>OC322.01200</t>
  </si>
  <si>
    <t>OD111.34200</t>
  </si>
  <si>
    <t>발포폴리스티렌
벽본드 붙임</t>
    <phoneticPr fontId="4" type="noConversion"/>
  </si>
  <si>
    <t>스티로폼
KS4호(0.015)
20mm</t>
    <phoneticPr fontId="4" type="noConversion"/>
  </si>
  <si>
    <t>OD111.34500</t>
  </si>
  <si>
    <t>스티로폼
KS4호(0.015)
40mm</t>
    <phoneticPr fontId="4" type="noConversion"/>
  </si>
  <si>
    <t>OD111.34600</t>
  </si>
  <si>
    <t>스티로폼
KS4호(0.015)
50mm</t>
    <phoneticPr fontId="4" type="noConversion"/>
  </si>
  <si>
    <t>OD111.34800</t>
  </si>
  <si>
    <t>스티로폼
KS4호(0.015)
70mm</t>
    <phoneticPr fontId="4" type="noConversion"/>
  </si>
  <si>
    <t>OD122.31200</t>
  </si>
  <si>
    <t>압출발포폴리스티렌
벽본드 붙임</t>
    <phoneticPr fontId="4" type="noConversion"/>
  </si>
  <si>
    <t>압출스티로폼
KS특호(0.035)
35mm</t>
    <phoneticPr fontId="4" type="noConversion"/>
  </si>
  <si>
    <t>OD122.31300</t>
  </si>
  <si>
    <t>압출스티로폼
KS특호(0.035)
45mm</t>
    <phoneticPr fontId="4" type="noConversion"/>
  </si>
  <si>
    <t>OD122.31500</t>
  </si>
  <si>
    <t>압출스티로폼
KS특호(0.035)
65mm</t>
    <phoneticPr fontId="4" type="noConversion"/>
  </si>
  <si>
    <t>OD112.11400</t>
  </si>
  <si>
    <t>압출스티로폼
KS특호(0.035)
80mm</t>
    <phoneticPr fontId="4" type="noConversion"/>
  </si>
  <si>
    <t>OD121.34100</t>
  </si>
  <si>
    <t>발포폴리스티렌
천정 본드붙임</t>
    <phoneticPr fontId="4" type="noConversion"/>
  </si>
  <si>
    <t>OD121.34200</t>
  </si>
  <si>
    <t>OD121.34300</t>
  </si>
  <si>
    <t>스티로폼
KS4호(0.015)
60mm</t>
    <phoneticPr fontId="4" type="noConversion"/>
  </si>
  <si>
    <t>OD121.34500</t>
  </si>
  <si>
    <t>스티로폼
KS4호(0.015)
80mm</t>
    <phoneticPr fontId="4" type="noConversion"/>
  </si>
  <si>
    <t>OD131.02100</t>
  </si>
  <si>
    <t>스티로폼 바닥깔기</t>
    <phoneticPr fontId="4" type="noConversion"/>
  </si>
  <si>
    <t>옥상바닥
2호(0.025)
40mm</t>
    <phoneticPr fontId="4" type="noConversion"/>
  </si>
  <si>
    <t xml:space="preserve">※ 바닥위 설치(깔기)  
    - 발포폴리스티렌(스치로폼) 비중 :
        (1호 : 0.03, 2호 : 0.025, 3호 : 0.02,  4호 : 0.015),
    - 압출발포폴리스티렌(아이소핑크) 비중 :
        (특호 : 0.035, 1호 : 0.03,  2호 : 0.025, 3호 : 0.02) </t>
    <phoneticPr fontId="4" type="noConversion"/>
  </si>
  <si>
    <t>OD131.02300</t>
  </si>
  <si>
    <t>옥상바닥
2호(0.025)
60mm</t>
    <phoneticPr fontId="4" type="noConversion"/>
  </si>
  <si>
    <t>OD131.02400</t>
  </si>
  <si>
    <t>옥상바닥
2호(0.025)
90mm</t>
  </si>
  <si>
    <t>OD131.02500</t>
  </si>
  <si>
    <t>옥상바닥
2호(0.025)
100mm</t>
    <phoneticPr fontId="4" type="noConversion"/>
  </si>
  <si>
    <t>OD131.02600</t>
  </si>
  <si>
    <t>옥상바닥
2호(0.025)
110mm</t>
    <phoneticPr fontId="4" type="noConversion"/>
  </si>
  <si>
    <t>OD131.42800</t>
  </si>
  <si>
    <t>스티로폼 바닥타설부착</t>
    <phoneticPr fontId="4" type="noConversion"/>
  </si>
  <si>
    <t>콘크리트타
설부착2호(0.025),
80mm</t>
    <phoneticPr fontId="4" type="noConversion"/>
  </si>
  <si>
    <t>OD131.44100</t>
  </si>
  <si>
    <t>콘크리트타
설부착4호(0.015),
20mm</t>
    <phoneticPr fontId="4" type="noConversion"/>
  </si>
  <si>
    <t>OD131.44400</t>
  </si>
  <si>
    <t>콘크리트타
설부착4호(0.015),
50mm</t>
    <phoneticPr fontId="4" type="noConversion"/>
  </si>
  <si>
    <t>OD131.44600</t>
  </si>
  <si>
    <t>콘크리트타
설부착4호(0.015),
60mm</t>
    <phoneticPr fontId="4" type="noConversion"/>
  </si>
  <si>
    <t>OD131.44700</t>
  </si>
  <si>
    <t>콘크리트타
설부착4호(0.015),
70mm</t>
    <phoneticPr fontId="4" type="noConversion"/>
  </si>
  <si>
    <t>OD131.44800</t>
  </si>
  <si>
    <t>콘크리트타
설부착4호(0.015),
80mm</t>
    <phoneticPr fontId="4" type="noConversion"/>
  </si>
  <si>
    <t>OD132.45500</t>
  </si>
  <si>
    <t>압축스티로폼
바닥타설부착</t>
  </si>
  <si>
    <t>콘크리트타
설부착(KS특호),50mm</t>
  </si>
  <si>
    <t>OD132.45600</t>
  </si>
  <si>
    <t>콘크리트타
설부착4호(0.035),
60mm</t>
    <phoneticPr fontId="4" type="noConversion"/>
  </si>
  <si>
    <t>OD132.45750</t>
  </si>
  <si>
    <t>콘크리트타
설부착(KS특호),75mm</t>
  </si>
  <si>
    <t>OD131.45900</t>
  </si>
  <si>
    <t>콘크리트타
설부착4호(0.035),
90mm</t>
    <phoneticPr fontId="4" type="noConversion"/>
  </si>
  <si>
    <t>OD131.02200</t>
  </si>
  <si>
    <t>2호(0.025)
50mm</t>
    <phoneticPr fontId="4" type="noConversion"/>
  </si>
  <si>
    <t>OD131.04100</t>
  </si>
  <si>
    <t>4호(0.015)
40mm</t>
    <phoneticPr fontId="4" type="noConversion"/>
  </si>
  <si>
    <t>OD131.04200</t>
  </si>
  <si>
    <t>4호(0.015)
50mm</t>
    <phoneticPr fontId="4" type="noConversion"/>
  </si>
  <si>
    <t>OD131.04300</t>
  </si>
  <si>
    <t>4호(0.015)
60mm</t>
    <phoneticPr fontId="4" type="noConversion"/>
  </si>
  <si>
    <t>OD132.03100</t>
  </si>
  <si>
    <t>압축스티로폼 바닥깔기</t>
    <phoneticPr fontId="4" type="noConversion"/>
  </si>
  <si>
    <t>3호(0.02)
10mm</t>
    <phoneticPr fontId="4" type="noConversion"/>
  </si>
  <si>
    <t>OD132.03200</t>
  </si>
  <si>
    <t>3호(0.02)
15mm</t>
    <phoneticPr fontId="4" type="noConversion"/>
  </si>
  <si>
    <t>OD211.02100</t>
  </si>
  <si>
    <t>유리보온재 설치</t>
    <phoneticPr fontId="4" type="noConversion"/>
  </si>
  <si>
    <t>벽2호(40mm)</t>
    <phoneticPr fontId="4" type="noConversion"/>
  </si>
  <si>
    <t>※유리면 보온판 구입 및 설치비 포함</t>
    <phoneticPr fontId="4" type="noConversion"/>
  </si>
  <si>
    <t>OD211.02200</t>
  </si>
  <si>
    <t>벽2호(50mm)</t>
    <phoneticPr fontId="4" type="noConversion"/>
  </si>
  <si>
    <t>OD211.02300</t>
  </si>
  <si>
    <t>벽2호(70mm)</t>
    <phoneticPr fontId="4" type="noConversion"/>
  </si>
  <si>
    <t>OG130.00100</t>
  </si>
  <si>
    <t>재료분리대(스테인레스)</t>
    <phoneticPr fontId="4" type="noConversion"/>
  </si>
  <si>
    <t>20*20*1.5</t>
    <phoneticPr fontId="4" type="noConversion"/>
  </si>
  <si>
    <t>※ 자재구입 및 운반비 포함
   철물제작 및 설치비 포함</t>
    <phoneticPr fontId="4" type="noConversion"/>
  </si>
  <si>
    <t>OG130.00200</t>
  </si>
  <si>
    <t>20*30*1.5</t>
    <phoneticPr fontId="4" type="noConversion"/>
  </si>
  <si>
    <t>OG130.00350</t>
  </si>
  <si>
    <t>20*45*1.5</t>
    <phoneticPr fontId="4" type="noConversion"/>
  </si>
  <si>
    <t>OG130.00300</t>
  </si>
  <si>
    <t>20*40*1.2</t>
    <phoneticPr fontId="4" type="noConversion"/>
  </si>
  <si>
    <t>OG430.01000</t>
  </si>
  <si>
    <t xml:space="preserve"> 재료분리대(합성수지)
본드붙임</t>
    <phoneticPr fontId="4" type="noConversion"/>
  </si>
  <si>
    <t>25×9, 강화PVC수지</t>
    <phoneticPr fontId="4" type="noConversion"/>
  </si>
  <si>
    <t>※ 이질재 접합부위(모서리 기준), 부자재 및 시공비 포함</t>
    <phoneticPr fontId="4" type="noConversion"/>
  </si>
  <si>
    <t>OG430.02000</t>
  </si>
  <si>
    <t>20×17,강화PVC수지</t>
    <phoneticPr fontId="4" type="noConversion"/>
  </si>
  <si>
    <t>OG430.03000</t>
  </si>
  <si>
    <t>26×24,강화PVC수지</t>
    <phoneticPr fontId="4" type="noConversion"/>
  </si>
  <si>
    <t>OH500.10000</t>
  </si>
  <si>
    <t>커텐박스 설치</t>
    <phoneticPr fontId="4" type="noConversion"/>
  </si>
  <si>
    <t>합성수지위비닐쉬트
40*12  (Type A)</t>
    <phoneticPr fontId="4" type="noConversion"/>
  </si>
  <si>
    <t>※ 주,부자재 및 시공비, 보양 포함. 본드붙임,나사못고정.</t>
    <phoneticPr fontId="4" type="noConversion"/>
  </si>
  <si>
    <t>OH500.20000</t>
  </si>
  <si>
    <t>합성수지위비닐쉬트
40*12  (Type B)</t>
    <phoneticPr fontId="4" type="noConversion"/>
  </si>
  <si>
    <t>OH500.30000</t>
  </si>
  <si>
    <t>합성수지위비닐쉬트
60*15  (Type A)</t>
    <phoneticPr fontId="4" type="noConversion"/>
  </si>
  <si>
    <t>OH500.40000</t>
  </si>
  <si>
    <t>합성수지위비닐쉬트
60*15  (Type B)</t>
    <phoneticPr fontId="4" type="noConversion"/>
  </si>
  <si>
    <t>OH500.50000</t>
  </si>
  <si>
    <t>합성수지위비닐쉬트
52*65  (Type A)</t>
    <phoneticPr fontId="4" type="noConversion"/>
  </si>
  <si>
    <t>OH500.60000</t>
  </si>
  <si>
    <t>합성수지위비닐쉬트
52*65  (Type B)</t>
    <phoneticPr fontId="4" type="noConversion"/>
  </si>
  <si>
    <t>OH500.70000</t>
  </si>
  <si>
    <t>합성수지위비닐쉬트
72*65  (Type A)</t>
    <phoneticPr fontId="4" type="noConversion"/>
  </si>
  <si>
    <t>OH500.80000</t>
  </si>
  <si>
    <t>합성수지위비닐쉬트
72*65  (Type B)</t>
    <phoneticPr fontId="4" type="noConversion"/>
  </si>
  <si>
    <t>OI500.12000</t>
  </si>
  <si>
    <t>반자돌림설치</t>
    <phoneticPr fontId="4" type="noConversion"/>
  </si>
  <si>
    <t>20×20, PVC</t>
    <phoneticPr fontId="4" type="noConversion"/>
  </si>
  <si>
    <t>※ 부자재 및 시공비, 보양 포함</t>
    <phoneticPr fontId="4" type="noConversion"/>
  </si>
  <si>
    <t>OI500.13000</t>
  </si>
  <si>
    <t>반자돌림설치
(몰딩고정대 포함)</t>
    <phoneticPr fontId="4" type="noConversion"/>
  </si>
  <si>
    <t>20×20(10), PVC</t>
    <phoneticPr fontId="4" type="noConversion"/>
  </si>
  <si>
    <t>OI500.14000</t>
  </si>
  <si>
    <t>40×12, PVC</t>
    <phoneticPr fontId="4" type="noConversion"/>
  </si>
  <si>
    <t>OI500.16000</t>
  </si>
  <si>
    <t>60×15, PVC</t>
    <phoneticPr fontId="4" type="noConversion"/>
  </si>
  <si>
    <t>OI500.21000</t>
  </si>
  <si>
    <t>45×45,
합성수지위비닐시트</t>
    <phoneticPr fontId="4" type="noConversion"/>
  </si>
  <si>
    <t>OI500.23000</t>
  </si>
  <si>
    <t>52×65,
합성수지위비닐시트</t>
    <phoneticPr fontId="4" type="noConversion"/>
  </si>
  <si>
    <t>OI500.25000</t>
  </si>
  <si>
    <t>72×65,
합성수지위비닐시트</t>
    <phoneticPr fontId="4" type="noConversion"/>
  </si>
  <si>
    <t>OI600.20000</t>
  </si>
  <si>
    <t>45×45,
MDF위 비닐시트</t>
    <phoneticPr fontId="4" type="noConversion"/>
  </si>
  <si>
    <t>OI600.30000</t>
  </si>
  <si>
    <t>90×90,
MDF위 비닐시트</t>
    <phoneticPr fontId="4" type="noConversion"/>
  </si>
  <si>
    <t>OI701.10000</t>
  </si>
  <si>
    <t>천정 등박스 설치
(천정틀 있음)</t>
    <phoneticPr fontId="4" type="noConversion"/>
  </si>
  <si>
    <t>1100×1100,
합성수지위비닐시트</t>
    <phoneticPr fontId="4" type="noConversion"/>
  </si>
  <si>
    <t>OI701.20000</t>
  </si>
  <si>
    <t>1400×1400,
합성수지위비닐시트</t>
    <phoneticPr fontId="4" type="noConversion"/>
  </si>
  <si>
    <t>OI701.30000</t>
  </si>
  <si>
    <t>1500×1500,
합성수지위비닐시트</t>
    <phoneticPr fontId="4" type="noConversion"/>
  </si>
  <si>
    <t>OI701.40000</t>
  </si>
  <si>
    <t>2000×2000,
합성수지위비닐시트</t>
    <phoneticPr fontId="4" type="noConversion"/>
  </si>
  <si>
    <t>OI702.10000</t>
  </si>
  <si>
    <t>천정 등박스 설치
(천정틀 없음)</t>
    <phoneticPr fontId="4" type="noConversion"/>
  </si>
  <si>
    <t>OI702.20000</t>
  </si>
  <si>
    <t>OI702.30000</t>
  </si>
  <si>
    <t>OJ110.21000</t>
  </si>
  <si>
    <t>벽체보온틀설치
(유리면)</t>
    <phoneticPr fontId="4" type="noConversion"/>
  </si>
  <si>
    <t>외벽(지지핀/프리캡)
/폴리에스터(T70)</t>
    <phoneticPr fontId="4" type="noConversion"/>
  </si>
  <si>
    <t>※ 보온틀 재료 및 설치비, 단열재 및 설치, 방습층 재료 및 
   설치 포함
 ☞구성 : 지지판(본드부착) + 24K 유리면 또는 폴리에스테
     르 + 0.03 PE필름 2겹 + 9T석고보드 + 12.5T석고보드</t>
    <phoneticPr fontId="4" type="noConversion"/>
  </si>
  <si>
    <t>OJ110.22000</t>
  </si>
  <si>
    <r>
      <t>측벽(지지핀/프리캡)
/폴리에스터(T95)</t>
    </r>
    <r>
      <rPr>
        <sz val="11"/>
        <color theme="1"/>
        <rFont val="맑은 고딕"/>
        <family val="2"/>
        <charset val="129"/>
        <scheme val="minor"/>
      </rPr>
      <t/>
    </r>
    <phoneticPr fontId="4" type="noConversion"/>
  </si>
  <si>
    <t>OJ411.00500</t>
  </si>
  <si>
    <t>샌드위치(단열)
패널설치/벽</t>
    <phoneticPr fontId="4" type="noConversion"/>
  </si>
  <si>
    <t>폴리스틸렌계
(T=50MM)</t>
    <phoneticPr fontId="4" type="noConversion"/>
  </si>
  <si>
    <t>OJ412.00500</t>
  </si>
  <si>
    <t>폴리우레탄계
(T=50MM)</t>
    <phoneticPr fontId="4" type="noConversion"/>
  </si>
  <si>
    <t>OJ421.00500</t>
  </si>
  <si>
    <t>샌드위치(단열)
패널설치/지붕</t>
    <phoneticPr fontId="4" type="noConversion"/>
  </si>
  <si>
    <t>OJ421.01000</t>
  </si>
  <si>
    <t>폴리스틸렌계
(T=100MM)</t>
    <phoneticPr fontId="4" type="noConversion"/>
  </si>
  <si>
    <t>OJ422.00750</t>
  </si>
  <si>
    <t>폴리우레탄계
(T=75MM)</t>
    <phoneticPr fontId="4" type="noConversion"/>
  </si>
  <si>
    <t>OK300.10000</t>
  </si>
  <si>
    <t>마루굽틀
(압출성형 인조대리석)</t>
    <phoneticPr fontId="4" type="noConversion"/>
  </si>
  <si>
    <t>T=110</t>
    <phoneticPr fontId="4" type="noConversion"/>
  </si>
  <si>
    <t>OK300.20000</t>
  </si>
  <si>
    <t>T=140</t>
    <phoneticPr fontId="4" type="noConversion"/>
  </si>
  <si>
    <t>OK411.50040</t>
  </si>
  <si>
    <t>마루귀틀 설치</t>
    <phoneticPr fontId="4" type="noConversion"/>
  </si>
  <si>
    <t>라왕50*40, 락카</t>
    <phoneticPr fontId="4" type="noConversion"/>
  </si>
  <si>
    <t>OK411.60120</t>
  </si>
  <si>
    <t>라왕60*120, 락카</t>
    <phoneticPr fontId="4" type="noConversion"/>
  </si>
  <si>
    <t>OK411.60150</t>
  </si>
  <si>
    <t>라왕60*150, 락카</t>
    <phoneticPr fontId="4" type="noConversion"/>
  </si>
  <si>
    <t>OK412.50040</t>
  </si>
  <si>
    <t>라왕50*40, 바니시</t>
    <phoneticPr fontId="4" type="noConversion"/>
  </si>
  <si>
    <t>OK412.60120</t>
  </si>
  <si>
    <t>라왕60*120, 바니시</t>
    <phoneticPr fontId="4" type="noConversion"/>
  </si>
  <si>
    <t>OK412.60150</t>
  </si>
  <si>
    <t>라왕60*150, 바니시</t>
    <phoneticPr fontId="4" type="noConversion"/>
  </si>
  <si>
    <t>OL100.20000</t>
  </si>
  <si>
    <t>걸레받이설치</t>
    <phoneticPr fontId="4" type="noConversion"/>
  </si>
  <si>
    <t>90×80,
MDF위 비닐시트</t>
    <phoneticPr fontId="4" type="noConversion"/>
  </si>
  <si>
    <t>※ 재료 및 설치 포함, 소운반포함,  뒷채움 몰탈비용 제외.</t>
    <phoneticPr fontId="4" type="noConversion"/>
  </si>
  <si>
    <t>OL100.10000</t>
  </si>
  <si>
    <t>90×80,
합성수지위비닐시트</t>
    <phoneticPr fontId="4" type="noConversion"/>
  </si>
  <si>
    <t>OL100.30000</t>
  </si>
  <si>
    <t>90×80,
인조대리석</t>
    <phoneticPr fontId="4" type="noConversion"/>
  </si>
  <si>
    <t>OM101.01000</t>
  </si>
  <si>
    <t>유리면흡음판</t>
    <phoneticPr fontId="4" type="noConversion"/>
  </si>
  <si>
    <t>벽</t>
    <phoneticPr fontId="4" type="noConversion"/>
  </si>
  <si>
    <t>OM201.01000</t>
  </si>
  <si>
    <t>천정</t>
    <phoneticPr fontId="4" type="noConversion"/>
  </si>
  <si>
    <t>PC223.30200</t>
  </si>
  <si>
    <t>폐건전지 수거함</t>
    <phoneticPr fontId="4" type="noConversion"/>
  </si>
  <si>
    <t>-</t>
    <phoneticPr fontId="4" type="noConversion"/>
  </si>
  <si>
    <t>PC223.30100</t>
  </si>
  <si>
    <t>우편함 설치
(우편물반송함 포함)</t>
    <phoneticPr fontId="4" type="noConversion"/>
  </si>
  <si>
    <t>세대수</t>
    <phoneticPr fontId="4" type="noConversion"/>
  </si>
  <si>
    <t>3 품목</t>
    <phoneticPr fontId="4" type="noConversion"/>
  </si>
  <si>
    <t>※ 총 품목</t>
    <phoneticPr fontId="4" type="noConversion"/>
  </si>
  <si>
    <t>566 품목</t>
    <phoneticPr fontId="4" type="noConversion"/>
  </si>
  <si>
    <t>◈ 국토해양부발표 기계설비분야 실적공사비 적용 단가('11 하반기)</t>
    <phoneticPr fontId="4" type="noConversion"/>
  </si>
  <si>
    <t>국토해양부
실적공사비</t>
    <phoneticPr fontId="4" type="noConversion"/>
  </si>
  <si>
    <t>노무비율</t>
    <phoneticPr fontId="4" type="noConversion"/>
  </si>
  <si>
    <t>비  고</t>
    <phoneticPr fontId="4" type="noConversion"/>
  </si>
  <si>
    <t>BA251.00000</t>
  </si>
  <si>
    <t>백강관 옥내일반배관</t>
  </si>
  <si>
    <t>D40mm(탄소용강관)</t>
  </si>
  <si>
    <t xml:space="preserve">m </t>
  </si>
  <si>
    <t xml:space="preserve"> </t>
    <phoneticPr fontId="4" type="noConversion"/>
  </si>
  <si>
    <t>BA261.00000</t>
  </si>
  <si>
    <t>D50mm(탄소용강관)</t>
  </si>
  <si>
    <t>BA271.00000</t>
  </si>
  <si>
    <t>D65mm(탄소용강관)</t>
  </si>
  <si>
    <t>BA281.00000</t>
  </si>
  <si>
    <t>D80mm(탄소용강관)</t>
  </si>
  <si>
    <t>BB211.00000</t>
  </si>
  <si>
    <t>D100mm(탄소용강관)</t>
  </si>
  <si>
    <t>BB221.00000</t>
  </si>
  <si>
    <t>D125mm(탄소용강관)</t>
  </si>
  <si>
    <t>BB231.00000</t>
  </si>
  <si>
    <t>D150mm(탄소용강관)</t>
  </si>
  <si>
    <t>BA214.00000</t>
  </si>
  <si>
    <t>백강관 기계실배관</t>
  </si>
  <si>
    <t>D15mm(탄소용강관)</t>
  </si>
  <si>
    <t>BA224.00000</t>
  </si>
  <si>
    <t>D20mm(탄소용강관)</t>
  </si>
  <si>
    <t>BA234.00000</t>
  </si>
  <si>
    <t>D25mm(탄소용강관)</t>
  </si>
  <si>
    <t>BA254.00000</t>
  </si>
  <si>
    <t>BA264.00000</t>
  </si>
  <si>
    <t>BA274.00000</t>
  </si>
  <si>
    <t>BA284.00000</t>
  </si>
  <si>
    <t>BB214.00000</t>
  </si>
  <si>
    <t>BB234.00000</t>
  </si>
  <si>
    <t>BC211.00000</t>
  </si>
  <si>
    <t>동관 옥내일반배관 (동관가격미포함)</t>
    <phoneticPr fontId="4" type="noConversion"/>
  </si>
  <si>
    <t>L_Type D15mm</t>
  </si>
  <si>
    <t>동관가격미포함</t>
    <phoneticPr fontId="4" type="noConversion"/>
  </si>
  <si>
    <t>BC221.00000</t>
  </si>
  <si>
    <t>L_Type D20mm</t>
  </si>
  <si>
    <t>BC231.00000</t>
  </si>
  <si>
    <t>L_Type D25mm</t>
  </si>
  <si>
    <t>BC241.00000</t>
  </si>
  <si>
    <t>L_Type D32mm</t>
  </si>
  <si>
    <t>BC251.00000</t>
  </si>
  <si>
    <t>L_Type D40mm</t>
  </si>
  <si>
    <t>BC261.00000</t>
  </si>
  <si>
    <t>L_Type D50mm</t>
  </si>
  <si>
    <t>BC271.00000</t>
  </si>
  <si>
    <t>L_Type D65mm</t>
  </si>
  <si>
    <t>BC281.00000</t>
  </si>
  <si>
    <t>L_Type D80mm</t>
  </si>
  <si>
    <t>BD211.00000</t>
  </si>
  <si>
    <t>L_Type D100mm</t>
  </si>
  <si>
    <t>BD213.00000</t>
  </si>
  <si>
    <t>동관 공동구배관 (동관가격미포함)</t>
    <phoneticPr fontId="4" type="noConversion"/>
  </si>
  <si>
    <t>BD223.00000</t>
  </si>
  <si>
    <t>BD243.00000</t>
  </si>
  <si>
    <t>BD263.00000</t>
  </si>
  <si>
    <t>BD273.00000</t>
  </si>
  <si>
    <t>BD283.00000</t>
  </si>
  <si>
    <t>BD233.10000</t>
  </si>
  <si>
    <t>L_Type D150mm</t>
  </si>
  <si>
    <t>BC214.00000</t>
  </si>
  <si>
    <t>동관 기계실배관 (동관가격미포함)</t>
    <phoneticPr fontId="4" type="noConversion"/>
  </si>
  <si>
    <t>BC224.00000</t>
  </si>
  <si>
    <t>BC234.00000</t>
  </si>
  <si>
    <t>BC254.00000</t>
  </si>
  <si>
    <t>BC264.00000</t>
  </si>
  <si>
    <t>BC274.00000</t>
  </si>
  <si>
    <t>BC284.00000</t>
  </si>
  <si>
    <t>BD214.00000</t>
  </si>
  <si>
    <t>BD224.00000</t>
  </si>
  <si>
    <t>L_Type D125mm</t>
  </si>
  <si>
    <t>BD234.00000</t>
  </si>
  <si>
    <t>BD244.00000</t>
  </si>
  <si>
    <t>L_Type D200mm</t>
  </si>
  <si>
    <t>BD254.00000</t>
  </si>
  <si>
    <t>L_Type D250mm</t>
  </si>
  <si>
    <t>BC311.00000</t>
  </si>
  <si>
    <t>M_Type D15mm</t>
  </si>
  <si>
    <t>BC321.00000</t>
  </si>
  <si>
    <t>M_Type D20mm</t>
  </si>
  <si>
    <t>BC331.00000</t>
  </si>
  <si>
    <t>M_Type D25mm</t>
  </si>
  <si>
    <t>BC341.00000</t>
  </si>
  <si>
    <t>M_Type D32mm</t>
  </si>
  <si>
    <t>BC351.00000</t>
  </si>
  <si>
    <t>M_Type D40mm</t>
  </si>
  <si>
    <t>BC361.00000</t>
  </si>
  <si>
    <t>M_Type D50mm</t>
  </si>
  <si>
    <t>BC371.00000</t>
  </si>
  <si>
    <t>M_Type D65mm</t>
  </si>
  <si>
    <t>BC381.00000</t>
  </si>
  <si>
    <t>M_Type D80mm</t>
  </si>
  <si>
    <t>BC315.00000</t>
  </si>
  <si>
    <t>동관 화장실배관 (동관가격미포함)</t>
    <phoneticPr fontId="4" type="noConversion"/>
  </si>
  <si>
    <t>BC325.00000</t>
  </si>
  <si>
    <t>BC335.00000</t>
  </si>
  <si>
    <t>BC345.00000</t>
  </si>
  <si>
    <t>BC355.00000</t>
  </si>
  <si>
    <t>BC365.00000</t>
  </si>
  <si>
    <t>BI241.25000</t>
  </si>
  <si>
    <t>PVC 옥내일반배관(오배수/고무링접합)</t>
  </si>
  <si>
    <t>D35mm(VG2)</t>
  </si>
  <si>
    <t>BI251.25000</t>
  </si>
  <si>
    <t>D40mm(VG2)</t>
  </si>
  <si>
    <t>BI261.25000</t>
  </si>
  <si>
    <t>D50mm(VG2)</t>
  </si>
  <si>
    <t>BI281.25000</t>
  </si>
  <si>
    <t>D75mm(VG2)</t>
  </si>
  <si>
    <t>BJ211.25000</t>
  </si>
  <si>
    <t>D100mm(VG2)</t>
  </si>
  <si>
    <t>BP310.37000</t>
  </si>
  <si>
    <t>동관용접(Brazing)</t>
  </si>
  <si>
    <t>D15mm</t>
  </si>
  <si>
    <t>nr(개소)</t>
  </si>
  <si>
    <t>BP320.37000</t>
  </si>
  <si>
    <t>D20mm</t>
  </si>
  <si>
    <t>BP330.37000</t>
  </si>
  <si>
    <t>D25mm</t>
  </si>
  <si>
    <t>BP340.37000</t>
  </si>
  <si>
    <t>D32mm</t>
  </si>
  <si>
    <t>BP350.37000</t>
  </si>
  <si>
    <t>D40mm</t>
  </si>
  <si>
    <t>BP360.37000</t>
  </si>
  <si>
    <t>BP370.37000</t>
  </si>
  <si>
    <t>D65mm</t>
  </si>
  <si>
    <t>BP380.37000</t>
  </si>
  <si>
    <t>D80mm</t>
  </si>
  <si>
    <t>BQ310.37000</t>
  </si>
  <si>
    <t>BQ320.37000</t>
  </si>
  <si>
    <t>D125mm</t>
  </si>
  <si>
    <t>BQ330.37000</t>
  </si>
  <si>
    <t>D150mm</t>
  </si>
  <si>
    <t>BQ340.37000</t>
  </si>
  <si>
    <t>D200mm</t>
  </si>
  <si>
    <t>BP310.36000</t>
  </si>
  <si>
    <t>동관용접(Soldering)</t>
  </si>
  <si>
    <t>BP320.36000</t>
  </si>
  <si>
    <t>DA117.30000</t>
  </si>
  <si>
    <t>관보온T=5mm</t>
  </si>
  <si>
    <t>D15mm(은박발포폴리에틸렌)</t>
  </si>
  <si>
    <t>DA127.30000</t>
  </si>
  <si>
    <t>D20mm(은박발포폴리에틸렌)</t>
  </si>
  <si>
    <t>DA137.30000</t>
  </si>
  <si>
    <t>D25mm(은박발포폴리에틸렌)</t>
  </si>
  <si>
    <t>DA237.30000</t>
  </si>
  <si>
    <t>관보온T=10mm</t>
  </si>
  <si>
    <t>DA247.30000</t>
  </si>
  <si>
    <t>D32mm(은박발포폴리에틸렌)</t>
  </si>
  <si>
    <t>DA257.30000</t>
  </si>
  <si>
    <t>D40mm(은박발포폴리에틸렌)</t>
  </si>
  <si>
    <t>DA267.30000</t>
  </si>
  <si>
    <t>D50mm(은박발포폴리에틸렌)</t>
  </si>
  <si>
    <t>DA277.30000</t>
  </si>
  <si>
    <t>D65mm(은박발포폴리에틸렌)</t>
  </si>
  <si>
    <t>DA287.30000</t>
  </si>
  <si>
    <t>D80mm(은박발포폴리에틸렌)</t>
  </si>
  <si>
    <t>DA317.30000</t>
  </si>
  <si>
    <t>관보온T=15mm</t>
  </si>
  <si>
    <t>DA327.30000</t>
  </si>
  <si>
    <t>DA337.30000</t>
  </si>
  <si>
    <t>DA511.50000</t>
  </si>
  <si>
    <t>관보온T=25mm</t>
  </si>
  <si>
    <t>D15mm(유리솜매직)</t>
  </si>
  <si>
    <t>DA521.50000</t>
  </si>
  <si>
    <t>D20mm(유리솜매직)</t>
  </si>
  <si>
    <t>DA531.50000</t>
  </si>
  <si>
    <t>D25mm(유리솜매직)</t>
  </si>
  <si>
    <t>DA541.50000</t>
  </si>
  <si>
    <t>D32mm(유리솜매직)</t>
  </si>
  <si>
    <t>DA551.50000</t>
  </si>
  <si>
    <t>D40mm(유리솜매직)</t>
  </si>
  <si>
    <t>DA561.50000</t>
  </si>
  <si>
    <t>D50mm(유리솜매직)</t>
  </si>
  <si>
    <t>DA571.50000</t>
  </si>
  <si>
    <t>D65mm(유리솜매직)</t>
  </si>
  <si>
    <t>DA581.50000</t>
  </si>
  <si>
    <t>D80mm(유리솜매직)</t>
  </si>
  <si>
    <t>DB511.50000</t>
  </si>
  <si>
    <t>D100mm(유리솜매직)</t>
  </si>
  <si>
    <t>DB521.50000</t>
  </si>
  <si>
    <t>D125mm(유리솜매직)</t>
  </si>
  <si>
    <t>DA517.10000</t>
  </si>
  <si>
    <t>D15mm(발포폴리에틸렌포리마)</t>
  </si>
  <si>
    <t>DA527.10000</t>
  </si>
  <si>
    <t>D20mm(발포폴리에틸렌포리마)</t>
  </si>
  <si>
    <t>DA537.10000</t>
  </si>
  <si>
    <t>D25mm(발포폴리에틸렌포리마)</t>
  </si>
  <si>
    <t>DA547.10000</t>
  </si>
  <si>
    <t>D32mm(발포폴리에틸렌포리마)</t>
  </si>
  <si>
    <t>DA557.10000</t>
  </si>
  <si>
    <t>D40mm(발포폴리에틸렌포리마)</t>
  </si>
  <si>
    <t>DA567.10000</t>
  </si>
  <si>
    <t>D50mm(발포폴리에틸렌포리마)</t>
  </si>
  <si>
    <t>DA577.10000</t>
  </si>
  <si>
    <t>D65mm(발포폴리에틸렌포리마)</t>
  </si>
  <si>
    <t>DA587.10000</t>
  </si>
  <si>
    <t>D80mm(발포폴리에틸렌포리마)</t>
  </si>
  <si>
    <t>DB517.10000</t>
  </si>
  <si>
    <t>D100mm(발포폴리에틸렌포리마)</t>
  </si>
  <si>
    <t>DA517.50000</t>
  </si>
  <si>
    <t>D15mm(발포폴리에틸렌매직)</t>
  </si>
  <si>
    <t>DA527.50000</t>
  </si>
  <si>
    <t>D20mm(발포폴리에틸렌매직)</t>
  </si>
  <si>
    <t>DA537.50000</t>
  </si>
  <si>
    <t>D25mm(발포폴리에틸렌매직)</t>
  </si>
  <si>
    <t>DA547.50000</t>
  </si>
  <si>
    <t>D32mm(발포폴리에틸렌매직)</t>
  </si>
  <si>
    <t>DA557.50000</t>
  </si>
  <si>
    <t>D40mm(발포폴리에틸렌매직)</t>
  </si>
  <si>
    <t>DA567.50000</t>
  </si>
  <si>
    <t>D50mm(발포폴리에틸렌매직)</t>
  </si>
  <si>
    <t>DA577.50000</t>
  </si>
  <si>
    <t>D65mm(발포폴리에틸렌매직)</t>
  </si>
  <si>
    <t>DA587.50000</t>
  </si>
  <si>
    <t>D80mm(발포폴리에틸렌매직)</t>
  </si>
  <si>
    <t>DB517.50000</t>
  </si>
  <si>
    <t>D100mm(발포폴리에틸렌매직)</t>
  </si>
  <si>
    <t>DB527.50000</t>
  </si>
  <si>
    <t>D125mm(발포폴리에틸렌매직)</t>
  </si>
  <si>
    <t>DB537.50000</t>
  </si>
  <si>
    <t>D150mm(발포폴리에틸렌매직)</t>
  </si>
  <si>
    <t>DB547.50000</t>
  </si>
  <si>
    <t>D200mm(발포폴리에틸렌매직)</t>
  </si>
  <si>
    <t>DA661.50000</t>
  </si>
  <si>
    <t>관보온T=40mm</t>
  </si>
  <si>
    <t>DA671.50000</t>
  </si>
  <si>
    <t>DA681.50000</t>
  </si>
  <si>
    <t>DD611.50000</t>
  </si>
  <si>
    <t>DD617.50000</t>
  </si>
  <si>
    <t>DD627.50000</t>
  </si>
  <si>
    <t>DD637.50000</t>
  </si>
  <si>
    <t>DD647.50000</t>
  </si>
  <si>
    <t>DA711.50000</t>
  </si>
  <si>
    <t>관보온T=50mm</t>
  </si>
  <si>
    <t>DA721.50000</t>
  </si>
  <si>
    <t>DA731.50000</t>
  </si>
  <si>
    <t>DA741.50000</t>
  </si>
  <si>
    <t>DA751.50000</t>
  </si>
  <si>
    <t>DA761.50000</t>
  </si>
  <si>
    <t>DA781.50000</t>
  </si>
  <si>
    <t>DB711.50000</t>
  </si>
  <si>
    <t>DB721.50000</t>
  </si>
  <si>
    <t>DA717.10000</t>
  </si>
  <si>
    <t>DA727.10000</t>
  </si>
  <si>
    <t>DA737.10000</t>
  </si>
  <si>
    <t>DA747.10000</t>
  </si>
  <si>
    <t>DA757.10000</t>
  </si>
  <si>
    <t>DA767.10000</t>
  </si>
  <si>
    <t>DA777.50000</t>
  </si>
  <si>
    <t>DA787.50000</t>
  </si>
  <si>
    <t>DB717.50000</t>
  </si>
  <si>
    <t>DB727.50000</t>
  </si>
  <si>
    <t>DB737.50000</t>
  </si>
  <si>
    <t>DC151.11000</t>
  </si>
  <si>
    <t>밸브보온 일반마감25t이하</t>
  </si>
  <si>
    <t>D40mm(유리솜포리마)</t>
  </si>
  <si>
    <t>DC161.11000</t>
  </si>
  <si>
    <t>D50mm(유리솜포리마)</t>
  </si>
  <si>
    <t>DC171.11000</t>
  </si>
  <si>
    <t>D65mm(유리솜포리마)</t>
  </si>
  <si>
    <t>DC181.11000</t>
  </si>
  <si>
    <t>D80mm(유리솜포리마)</t>
  </si>
  <si>
    <t>DD111.11000</t>
  </si>
  <si>
    <t>D100mm(유리솜포리마)</t>
  </si>
  <si>
    <t>DC151.15000</t>
  </si>
  <si>
    <t>DC161.15000</t>
  </si>
  <si>
    <t>DC171.15000</t>
  </si>
  <si>
    <t>DC181.15000</t>
  </si>
  <si>
    <t>DD111.15000</t>
  </si>
  <si>
    <t>DC361.15000</t>
  </si>
  <si>
    <t>밸브보온 일반마감25t초과~50t이하</t>
  </si>
  <si>
    <t>D=50mm(유리솜매직)</t>
  </si>
  <si>
    <t>DC371.15000</t>
  </si>
  <si>
    <t>D=65mm(유리솜매직)</t>
  </si>
  <si>
    <t>DC381.15000</t>
  </si>
  <si>
    <t>D=80mm(유리솜매직)</t>
  </si>
  <si>
    <t>DD311.15000</t>
  </si>
  <si>
    <t>D=100mm(유리솜매직)</t>
  </si>
  <si>
    <t>DD321.15000</t>
  </si>
  <si>
    <t>D=125mm(유리솜매직)</t>
  </si>
  <si>
    <t>DD331.15000</t>
  </si>
  <si>
    <t>D=150mm(유리솜매직)</t>
  </si>
  <si>
    <t>DC221.27000</t>
  </si>
  <si>
    <t>밸브보온 칼라함석마감25t초과~50t이하</t>
  </si>
  <si>
    <t>DC231.27000</t>
  </si>
  <si>
    <t>DC241.27000</t>
  </si>
  <si>
    <t>DC251.27000</t>
  </si>
  <si>
    <t>DC361.27000</t>
  </si>
  <si>
    <t>DC371.27000</t>
  </si>
  <si>
    <t>DC381.27000</t>
  </si>
  <si>
    <t>DD311.27000</t>
  </si>
  <si>
    <t>DD321.27000</t>
  </si>
  <si>
    <t>DD331.27000</t>
  </si>
  <si>
    <t>DD341.27000</t>
  </si>
  <si>
    <t>DG101.20000</t>
  </si>
  <si>
    <t>발열선(세대내)</t>
  </si>
  <si>
    <t>1.0m(센서,접지)</t>
    <phoneticPr fontId="4" type="noConversion"/>
  </si>
  <si>
    <t>DG101.30000</t>
  </si>
  <si>
    <t>1.5m(센서,접지)</t>
  </si>
  <si>
    <t>DG101.40000</t>
  </si>
  <si>
    <t>2.0m(센서,접지)</t>
  </si>
  <si>
    <t>DG101.50000</t>
  </si>
  <si>
    <t>2.5m(센서,접지)</t>
  </si>
  <si>
    <t>DG101.60000</t>
  </si>
  <si>
    <t>3.0m(센서,접지)</t>
  </si>
  <si>
    <t>DG101.70000</t>
  </si>
  <si>
    <t>3.5m(센서,접지)</t>
  </si>
  <si>
    <t>DG101.80000</t>
  </si>
  <si>
    <t>4.0m(센서,접지)</t>
  </si>
  <si>
    <t>DG101.01000</t>
  </si>
  <si>
    <t>4.5m(센서,접지)</t>
  </si>
  <si>
    <t>DG101.02000</t>
  </si>
  <si>
    <t>5.0m(센서,접지)</t>
  </si>
  <si>
    <t>DG101.03000</t>
  </si>
  <si>
    <t>5.5m(센서,접지)</t>
  </si>
  <si>
    <t>DG101.04000</t>
  </si>
  <si>
    <t>6.0m(센서,접지)</t>
  </si>
  <si>
    <t>DG101.05000</t>
  </si>
  <si>
    <t>6.5m(센서,접지)</t>
  </si>
  <si>
    <t>DG101.06000</t>
  </si>
  <si>
    <t>7.0m(센서,접지)</t>
  </si>
  <si>
    <t>DG101.07000</t>
  </si>
  <si>
    <t>7.5m(센서,접지)</t>
  </si>
  <si>
    <t>DG101.08000</t>
  </si>
  <si>
    <t>8.0m(센서,접지)</t>
  </si>
  <si>
    <t>DG101.00200</t>
  </si>
  <si>
    <t>9.0m(센서,접지)</t>
  </si>
  <si>
    <t>DG101.00400</t>
  </si>
  <si>
    <t>10.0m(센서,접지)</t>
  </si>
  <si>
    <t>FA121.10000</t>
  </si>
  <si>
    <t>게이트밸브(청동)</t>
  </si>
  <si>
    <t>D20mm 5kg/cm2</t>
  </si>
  <si>
    <t>FA131.10000</t>
  </si>
  <si>
    <t>D25mm 5kg/cm2</t>
  </si>
  <si>
    <t>FA112.10000</t>
  </si>
  <si>
    <t>D15mm 10kg/cm2</t>
  </si>
  <si>
    <t>FA122.10000</t>
  </si>
  <si>
    <t>D20mm 10kg/cm2</t>
  </si>
  <si>
    <t>FA132.10000</t>
  </si>
  <si>
    <t>D25mm 10kg/cm2</t>
  </si>
  <si>
    <t>FA142.10000</t>
  </si>
  <si>
    <t>D32mm 10kg/cm2</t>
  </si>
  <si>
    <t>FA152.10000</t>
  </si>
  <si>
    <t>D40mm 10kg/cm2</t>
  </si>
  <si>
    <t>FA162.10000</t>
  </si>
  <si>
    <t>D50mm 10kg/cm2</t>
  </si>
  <si>
    <t>FA172.30000</t>
  </si>
  <si>
    <t>게이트밸브(주철)</t>
  </si>
  <si>
    <t>D65mm 10kg/cm2</t>
  </si>
  <si>
    <t>FA182.30000</t>
  </si>
  <si>
    <t>D80mm 10kg/cm2</t>
  </si>
  <si>
    <t>FB112.30000</t>
  </si>
  <si>
    <t>D100mm 10kg/cm2</t>
  </si>
  <si>
    <t>FB122.30000</t>
  </si>
  <si>
    <t>D125mm 10kg/cm2</t>
  </si>
  <si>
    <t>FA282.30000</t>
  </si>
  <si>
    <t>글로브밸브설치(주철제)</t>
  </si>
  <si>
    <t>FB212.30000</t>
  </si>
  <si>
    <t>FA312.20000</t>
  </si>
  <si>
    <t>볼밸브(황동)</t>
  </si>
  <si>
    <t>FA322.20000</t>
  </si>
  <si>
    <t>FA332.20000</t>
  </si>
  <si>
    <t>FA342.20000</t>
  </si>
  <si>
    <t>FA352.20000</t>
  </si>
  <si>
    <t>FA362.20000</t>
  </si>
  <si>
    <t>FA422.30000</t>
  </si>
  <si>
    <t>스트레이나(주철제)</t>
  </si>
  <si>
    <t>FA432.30000</t>
  </si>
  <si>
    <t>FA542.10000</t>
  </si>
  <si>
    <t>체크밸브(청동제)</t>
  </si>
  <si>
    <t>FA552.10000</t>
  </si>
  <si>
    <t>FA562.10000</t>
  </si>
  <si>
    <t>FA542.31000</t>
  </si>
  <si>
    <t>체크밸브(충격완화용)(주철)</t>
  </si>
  <si>
    <t>FA552.31000</t>
  </si>
  <si>
    <t>FB512.31000</t>
  </si>
  <si>
    <t>FB513.31000</t>
  </si>
  <si>
    <t>D100mm 20kg/cm2</t>
  </si>
  <si>
    <t>FB532.31000</t>
  </si>
  <si>
    <t>D150mm 10kg/cm2</t>
  </si>
  <si>
    <t>FB533.31000</t>
  </si>
  <si>
    <t>D150mm 20kg/cm2</t>
  </si>
  <si>
    <t>FA652.34220</t>
  </si>
  <si>
    <t>버터플라이밸브(주철제/Lever/탬퍼미부착/물용)</t>
  </si>
  <si>
    <t>FA682.34220</t>
  </si>
  <si>
    <t>FB612.34220</t>
  </si>
  <si>
    <t>FB622.34220</t>
  </si>
  <si>
    <t>FB632.34220</t>
  </si>
  <si>
    <t>FA712.20000</t>
  </si>
  <si>
    <t>목긴볼밸브(황동)</t>
  </si>
  <si>
    <t>FA722.20000</t>
  </si>
  <si>
    <t>FA732.20000</t>
  </si>
  <si>
    <t>FA742.20000</t>
  </si>
  <si>
    <t>FA752.20000</t>
  </si>
  <si>
    <t>FA762.20000</t>
  </si>
  <si>
    <t>FA822.10000</t>
  </si>
  <si>
    <t>스트레이나일체형밸브(청동제)</t>
  </si>
  <si>
    <t>FA832.10000</t>
  </si>
  <si>
    <t>FA842.10000</t>
  </si>
  <si>
    <t>FA852.10000</t>
  </si>
  <si>
    <t>FA862.10000</t>
  </si>
  <si>
    <t>FA862.30000</t>
  </si>
  <si>
    <t>스트레이나일체형밸브(주철제)</t>
  </si>
  <si>
    <t>FA872.30000</t>
  </si>
  <si>
    <t>FA882.30000</t>
  </si>
  <si>
    <t>FB812.30000</t>
  </si>
  <si>
    <t>FC112.00310</t>
  </si>
  <si>
    <t>감압밸브(나사식/세대용)</t>
  </si>
  <si>
    <t>FC122.00320</t>
  </si>
  <si>
    <t>감압밸브 설치(나사식/물용)</t>
  </si>
  <si>
    <t>FC132.00320</t>
  </si>
  <si>
    <t>FC142.00320</t>
  </si>
  <si>
    <t>FC152.00320</t>
  </si>
  <si>
    <t>FC320.00000</t>
  </si>
  <si>
    <t>밸런싱밸브</t>
  </si>
  <si>
    <t>FC330.00000</t>
  </si>
  <si>
    <t>FC340.00000</t>
  </si>
  <si>
    <t>FC350.00000</t>
  </si>
  <si>
    <t>FC360.00000</t>
  </si>
  <si>
    <t>FE211.10000</t>
  </si>
  <si>
    <t>앵글밸브(청동)</t>
  </si>
  <si>
    <t>D15mm 5kg/cm2</t>
  </si>
  <si>
    <t>FE221.10000</t>
  </si>
  <si>
    <t>FE312.10000</t>
  </si>
  <si>
    <t>볼탭(청동)</t>
  </si>
  <si>
    <t>FE822.30000</t>
  </si>
  <si>
    <t>안전밸브 설치(주철제)</t>
  </si>
  <si>
    <t>FE832.30000</t>
  </si>
  <si>
    <t>FH151.22000</t>
  </si>
  <si>
    <t>후렉시블죠인트(벨로즈)</t>
  </si>
  <si>
    <t>D40mm 10kg/cm2플렌지용</t>
  </si>
  <si>
    <t>FH161.22000</t>
  </si>
  <si>
    <t>D50mm 10kg/cm2플렌지용</t>
  </si>
  <si>
    <t>FH171.22000</t>
  </si>
  <si>
    <t>D65mm 10kg/cm2플렌지용</t>
  </si>
  <si>
    <t>FH181.22000</t>
  </si>
  <si>
    <t>D80mm 10kg/cm2플렌지용</t>
  </si>
  <si>
    <t>FI111.22000</t>
  </si>
  <si>
    <t>D100mm 10kg/cm2플렌지용</t>
  </si>
  <si>
    <t>FI121.22000</t>
  </si>
  <si>
    <t>D125mm 10kg/cm2플렌지용</t>
  </si>
  <si>
    <t>FI131.22000</t>
  </si>
  <si>
    <t>D150mm 10kg/cm2플렌지용</t>
  </si>
  <si>
    <t>FI141.22000</t>
  </si>
  <si>
    <t>D200mm 10kg/cm2플렌지용</t>
  </si>
  <si>
    <t>FH221.01110</t>
  </si>
  <si>
    <t>익스펜션조인트(단식)</t>
  </si>
  <si>
    <t>D20mm 10kg/cm2용접식동관용</t>
  </si>
  <si>
    <t>FH231.01110</t>
  </si>
  <si>
    <t>D25mm 10kg/cm2용접식동관용</t>
  </si>
  <si>
    <t>FH241.01110</t>
  </si>
  <si>
    <t>D32mm 10kg/cm2용접식동관용</t>
  </si>
  <si>
    <t>FH251.01110</t>
  </si>
  <si>
    <t>D40mm 10kg/cm2용접식동관용</t>
  </si>
  <si>
    <t>FH231.01210</t>
  </si>
  <si>
    <t>익스펜션조인트(복식)</t>
  </si>
  <si>
    <t>FH241.01210</t>
  </si>
  <si>
    <t>FH251.01210</t>
  </si>
  <si>
    <t>FH261.01210</t>
  </si>
  <si>
    <t>D50mm 10kg/cm2용접식동관용</t>
  </si>
  <si>
    <t>GA411.11000</t>
  </si>
  <si>
    <t>수도미터기(직독식)</t>
  </si>
  <si>
    <t>D13mm(단갑건식)</t>
  </si>
  <si>
    <t>GA431.11000</t>
  </si>
  <si>
    <t>D25mm(단갑건식)</t>
  </si>
  <si>
    <t>GA441.12000</t>
  </si>
  <si>
    <t>D32mm(복갑습식)</t>
  </si>
  <si>
    <t>GA412.11000</t>
  </si>
  <si>
    <t>온수미터기(직독식)</t>
  </si>
  <si>
    <t>GA422.11000</t>
  </si>
  <si>
    <t>D20mm(단갑건식)</t>
  </si>
  <si>
    <t>GC110.20000</t>
  </si>
  <si>
    <t>압력계(강관용)</t>
  </si>
  <si>
    <t>D100mm 2-35 kg/cm2</t>
  </si>
  <si>
    <t>GC110.10000</t>
  </si>
  <si>
    <t>압력계(동관용)</t>
  </si>
  <si>
    <t xml:space="preserve">D100mm 2-35 kg/cm2 </t>
  </si>
  <si>
    <t>II702.10000</t>
  </si>
  <si>
    <t>온수분배기(청동 또는 황동)</t>
    <phoneticPr fontId="4" type="noConversion"/>
  </si>
  <si>
    <t>2구수직, 노출형</t>
    <phoneticPr fontId="4" type="noConversion"/>
  </si>
  <si>
    <t>II702.20000</t>
  </si>
  <si>
    <t>3구수직, 노출형</t>
    <phoneticPr fontId="4" type="noConversion"/>
  </si>
  <si>
    <t>II702.30000</t>
  </si>
  <si>
    <t>4구수직, 노출형</t>
    <phoneticPr fontId="4" type="noConversion"/>
  </si>
  <si>
    <t>II702.40000</t>
  </si>
  <si>
    <t>5구수직, 노출형</t>
    <phoneticPr fontId="4" type="noConversion"/>
  </si>
  <si>
    <t>II702.50000</t>
  </si>
  <si>
    <t>6구수직, 노출형</t>
    <phoneticPr fontId="4" type="noConversion"/>
  </si>
  <si>
    <t>II702.60000</t>
  </si>
  <si>
    <t>7구수직, 노출형</t>
    <phoneticPr fontId="4" type="noConversion"/>
  </si>
  <si>
    <t>II702.70000</t>
  </si>
  <si>
    <t>8구수직, 노출형</t>
    <phoneticPr fontId="4" type="noConversion"/>
  </si>
  <si>
    <t>II702.80000</t>
  </si>
  <si>
    <t>9구수직, 노출형</t>
    <phoneticPr fontId="4" type="noConversion"/>
  </si>
  <si>
    <t>II701.11000</t>
    <phoneticPr fontId="4" type="noConversion"/>
  </si>
  <si>
    <t>온수분배기(미세유량조절)(청동 또는 황동)</t>
    <phoneticPr fontId="4" type="noConversion"/>
  </si>
  <si>
    <t>2구수직, 노출형+드레인밸브</t>
    <phoneticPr fontId="4" type="noConversion"/>
  </si>
  <si>
    <t>II701.21000</t>
    <phoneticPr fontId="4" type="noConversion"/>
  </si>
  <si>
    <t>3구수직, 노출형+드레인밸브</t>
  </si>
  <si>
    <t>II701.31000</t>
    <phoneticPr fontId="4" type="noConversion"/>
  </si>
  <si>
    <t>4구수직, 노출형+드레인밸브</t>
  </si>
  <si>
    <t>II701.11010</t>
    <phoneticPr fontId="4" type="noConversion"/>
  </si>
  <si>
    <t>2구수평, 노출형+드레인밸브,배관보호판</t>
    <phoneticPr fontId="4" type="noConversion"/>
  </si>
  <si>
    <t>II701.21010</t>
    <phoneticPr fontId="4" type="noConversion"/>
  </si>
  <si>
    <t>3구수평, 노출형+드레인밸브,배관보호판</t>
  </si>
  <si>
    <t>II701.31010</t>
    <phoneticPr fontId="4" type="noConversion"/>
  </si>
  <si>
    <t>4구수평, 노출형+드레인밸브,배관보호판</t>
  </si>
  <si>
    <t>II802.11000</t>
    <phoneticPr fontId="4" type="noConversion"/>
  </si>
  <si>
    <t>온수분배기(미세유량조절)(폴리부틸렌)</t>
    <phoneticPr fontId="4" type="noConversion"/>
  </si>
  <si>
    <t>II802.21000</t>
    <phoneticPr fontId="4" type="noConversion"/>
  </si>
  <si>
    <t>II801.11010</t>
    <phoneticPr fontId="4" type="noConversion"/>
  </si>
  <si>
    <t>II801.21010</t>
    <phoneticPr fontId="4" type="noConversion"/>
  </si>
  <si>
    <t>KC130.00000</t>
  </si>
  <si>
    <t>소화앵글밸브</t>
  </si>
  <si>
    <t>KC620.00000</t>
  </si>
  <si>
    <t>오토드립</t>
  </si>
  <si>
    <t>KF010.00000</t>
  </si>
  <si>
    <t>연결송수구(쌍구형)</t>
  </si>
  <si>
    <t>D100X65X65노출형</t>
  </si>
  <si>
    <t>KF020.00000</t>
  </si>
  <si>
    <t>연결송수구(단구형)</t>
  </si>
  <si>
    <t>D80xD65노출형</t>
  </si>
  <si>
    <t>KI111.00000</t>
  </si>
  <si>
    <t>스프링클러헤드(폐쇄,상하향형)</t>
  </si>
  <si>
    <t>D15mm79℃이하</t>
  </si>
  <si>
    <t>KI112.00000</t>
  </si>
  <si>
    <t>D15mm79℃~121℃이하</t>
  </si>
  <si>
    <t>KI113.00000</t>
  </si>
  <si>
    <t>D15mm121℃~162℃이하</t>
  </si>
  <si>
    <t>KI131.00000</t>
  </si>
  <si>
    <t>스프링클러헤드(폐쇄,측벽형)</t>
  </si>
  <si>
    <t>KI132.00000</t>
  </si>
  <si>
    <t>D15mm79~121℃이하</t>
  </si>
  <si>
    <t>KI171.00000</t>
  </si>
  <si>
    <t>스프링클러헤드(폐쇄,원형)</t>
  </si>
  <si>
    <t>KI172.00000</t>
  </si>
  <si>
    <t>D15mm 79℃~121℃이하</t>
  </si>
  <si>
    <t>KJ401.10000</t>
  </si>
  <si>
    <t>자동식소화기</t>
  </si>
  <si>
    <t>LNG용가스렌지기계식</t>
  </si>
  <si>
    <t>KJ402.10000</t>
  </si>
  <si>
    <t>LPG용가스렌지기계식</t>
  </si>
  <si>
    <t>KO100.11000</t>
  </si>
  <si>
    <t>완강기</t>
  </si>
  <si>
    <t>3층용</t>
  </si>
  <si>
    <t>KO100.21000</t>
  </si>
  <si>
    <t>4층용</t>
  </si>
  <si>
    <t>KO100.31000</t>
  </si>
  <si>
    <t>5층용</t>
  </si>
  <si>
    <t>KO100.41000</t>
  </si>
  <si>
    <t>6층용</t>
  </si>
  <si>
    <t>KO100.51000</t>
  </si>
  <si>
    <t>7층용</t>
  </si>
  <si>
    <t>KO100.61000</t>
  </si>
  <si>
    <t>8층용</t>
  </si>
  <si>
    <t>KO100.71000</t>
  </si>
  <si>
    <t>9층용</t>
  </si>
  <si>
    <t>KO100.81000</t>
  </si>
  <si>
    <t>10층용</t>
  </si>
  <si>
    <t>◈ 국토해양부발표 건축분야 실적공사비 유사규격의 적용 단가('11하반기)</t>
    <phoneticPr fontId="4" type="noConversion"/>
  </si>
  <si>
    <t>★</t>
    <phoneticPr fontId="4" type="noConversion"/>
  </si>
  <si>
    <t>18개월</t>
    <phoneticPr fontId="4" type="noConversion"/>
  </si>
  <si>
    <t>24개월</t>
    <phoneticPr fontId="4" type="noConversion"/>
  </si>
  <si>
    <t>30개월</t>
    <phoneticPr fontId="4" type="noConversion"/>
  </si>
  <si>
    <t>36개월</t>
    <phoneticPr fontId="4" type="noConversion"/>
  </si>
  <si>
    <t>★</t>
  </si>
  <si>
    <t>철근가공조립(10톤미만)</t>
    <phoneticPr fontId="4" type="noConversion"/>
  </si>
  <si>
    <t>보통(일반건축)</t>
    <phoneticPr fontId="4" type="noConversion"/>
  </si>
  <si>
    <t>Ton</t>
    <phoneticPr fontId="4" type="noConversion"/>
  </si>
  <si>
    <r>
      <t>※ 일반건축공사에 적용. 현장내 운반,절단,가공 및 조립설치 포함, 해당 공사의 철근가공조립 총 공사량이 10톤 미만일 경우 할증 적용.</t>
    </r>
    <r>
      <rPr>
        <sz val="9"/>
        <rFont val="돋움"/>
        <family val="3"/>
        <charset val="129"/>
      </rPr>
      <t xml:space="preserve">
   </t>
    </r>
    <phoneticPr fontId="4" type="noConversion"/>
  </si>
  <si>
    <t>복잡(일반건축)</t>
    <phoneticPr fontId="4" type="noConversion"/>
  </si>
  <si>
    <t>철근가공조립(10톤이상)</t>
    <phoneticPr fontId="4" type="noConversion"/>
  </si>
  <si>
    <t>보통(공동주택)</t>
    <phoneticPr fontId="4" type="noConversion"/>
  </si>
  <si>
    <t>복잡(공동주택)</t>
    <phoneticPr fontId="4" type="noConversion"/>
  </si>
  <si>
    <t>시멘트벽돌 쌓기
(소운반비 제외)</t>
    <phoneticPr fontId="4" type="noConversion"/>
  </si>
  <si>
    <t xml:space="preserve">0.5 B, 10000매 이상 </t>
    <phoneticPr fontId="4" type="noConversion"/>
  </si>
  <si>
    <t>천매</t>
    <phoneticPr fontId="4" type="noConversion"/>
  </si>
  <si>
    <t>※ 시멘트벽돌 쌓기
   - 내역서 상의 단위인 1,000매당으로 환산하여 쌓기품만
      적용
   - 층고 3.6M미만의 경우에 적용
   - 3층 이상 건축물로서 3층 이상 소운반은 기계운반을
     적용해야 할 사항으로 수요기관과 협의 후 결정(리프트,
      하이랜드 등)</t>
    <phoneticPr fontId="4" type="noConversion"/>
  </si>
  <si>
    <t xml:space="preserve">1.0 B, 10000매 이상 </t>
    <phoneticPr fontId="4" type="noConversion"/>
  </si>
  <si>
    <t>0.5 B 공간쌓기, 10000매 이상</t>
    <phoneticPr fontId="4" type="noConversion"/>
  </si>
  <si>
    <t xml:space="preserve">0.5 B, 5000매이상~10000매미만 </t>
    <phoneticPr fontId="4" type="noConversion"/>
  </si>
  <si>
    <t xml:space="preserve">1.0 B, 5000매이상~10000매미만 </t>
    <phoneticPr fontId="4" type="noConversion"/>
  </si>
  <si>
    <t xml:space="preserve">0.5 B 공간쌓기, 5000매이상~10000매미만 </t>
    <phoneticPr fontId="4" type="noConversion"/>
  </si>
  <si>
    <t xml:space="preserve">0.5 B, 5000매 미만 </t>
    <phoneticPr fontId="4" type="noConversion"/>
  </si>
  <si>
    <t xml:space="preserve">1.0 B, 5000매 미만 </t>
    <phoneticPr fontId="4" type="noConversion"/>
  </si>
  <si>
    <t xml:space="preserve">0.5 B 공간쌓기, 5000매 미만 </t>
    <phoneticPr fontId="4" type="noConversion"/>
  </si>
  <si>
    <t>벽돌 소운반</t>
    <phoneticPr fontId="4" type="noConversion"/>
  </si>
  <si>
    <t>1층</t>
    <phoneticPr fontId="4" type="noConversion"/>
  </si>
  <si>
    <t>2층(지하1층)</t>
    <phoneticPr fontId="4" type="noConversion"/>
  </si>
  <si>
    <t>3층(지하2층)</t>
    <phoneticPr fontId="4" type="noConversion"/>
  </si>
  <si>
    <t>4층(지하3층)</t>
    <phoneticPr fontId="4" type="noConversion"/>
  </si>
  <si>
    <t>5층</t>
    <phoneticPr fontId="4" type="noConversion"/>
  </si>
  <si>
    <t>친환경페인트칠</t>
    <phoneticPr fontId="4" type="noConversion"/>
  </si>
  <si>
    <t>※바탕만들기 포함, 노무비 수성페인트 실적공사비 적용
   재료비는 별도 적용</t>
    <phoneticPr fontId="4" type="noConversion"/>
  </si>
  <si>
    <t>내벽3회,
로울러칠</t>
  </si>
  <si>
    <t>내천장3회,
로울러칠</t>
  </si>
  <si>
    <t>외벽3회,
로울러칠</t>
  </si>
  <si>
    <t>외천장3회,
로울러칠</t>
  </si>
  <si>
    <t>내벽, T= 6mm이하</t>
    <phoneticPr fontId="4" type="noConversion"/>
  </si>
  <si>
    <t>내벽, T=18mm초과</t>
    <phoneticPr fontId="4" type="noConversion"/>
  </si>
  <si>
    <t>15706+
비빔품단가 할증</t>
    <phoneticPr fontId="4" type="noConversion"/>
  </si>
  <si>
    <t xml:space="preserve">내벽 3회 18mm초과바름은 
비빔품만(보통인부) 할증 적용 </t>
    <phoneticPr fontId="4" type="noConversion"/>
  </si>
  <si>
    <t>외벽, T=9mm이하</t>
    <phoneticPr fontId="4" type="noConversion"/>
  </si>
  <si>
    <t xml:space="preserve">외벽 1회,  9mm이하에 적용 </t>
    <phoneticPr fontId="4" type="noConversion"/>
  </si>
  <si>
    <t>외벽, T=24mm초과</t>
    <phoneticPr fontId="4" type="noConversion"/>
  </si>
  <si>
    <t>16695+
비빔품단가 할증</t>
    <phoneticPr fontId="4" type="noConversion"/>
  </si>
  <si>
    <t xml:space="preserve">외벽 3회 24mm초과바름은 
비빔품만(보통인부) 할증 적용 </t>
    <phoneticPr fontId="4" type="noConversion"/>
  </si>
  <si>
    <t>바닥, T=24mm미만</t>
    <phoneticPr fontId="4" type="noConversion"/>
  </si>
  <si>
    <t>바닥, T=30mm초과</t>
    <phoneticPr fontId="4" type="noConversion"/>
  </si>
  <si>
    <t>9205+
비빔품단가 할증</t>
    <phoneticPr fontId="4" type="noConversion"/>
  </si>
  <si>
    <t xml:space="preserve">바닥 30mm초과바름은 
비빔품만(보통인부) 할증 적용 </t>
    <phoneticPr fontId="4" type="noConversion"/>
  </si>
  <si>
    <t>천정, T=15mm미만</t>
    <phoneticPr fontId="4" type="noConversion"/>
  </si>
  <si>
    <t>천정, T=15mm초과</t>
    <phoneticPr fontId="4" type="noConversion"/>
  </si>
  <si>
    <t>17397+
비빔품단가 할증</t>
    <phoneticPr fontId="4" type="noConversion"/>
  </si>
  <si>
    <t xml:space="preserve">천정 2, 3회 15mm초과바름은 
비빔품만(보통인부) 할증 적용 </t>
    <phoneticPr fontId="4" type="noConversion"/>
  </si>
  <si>
    <t>도기질타일붙이기</t>
    <phoneticPr fontId="4" type="noConversion"/>
  </si>
  <si>
    <t>벽,압착,200각이하</t>
    <phoneticPr fontId="4" type="noConversion"/>
  </si>
  <si>
    <t xml:space="preserve"> 30,172+
비빔품단가 할증 </t>
  </si>
  <si>
    <t>바탕바름두께 24mm초과시 1mm당 0.001 비빔품(보통인부) 할증 적용</t>
    <phoneticPr fontId="4" type="noConversion"/>
  </si>
  <si>
    <t>벽,압착,200각초과</t>
    <phoneticPr fontId="4" type="noConversion"/>
  </si>
  <si>
    <t xml:space="preserve"> 28,663+
비빔품단가 할증 </t>
  </si>
  <si>
    <t>자기질타일붙이기</t>
    <phoneticPr fontId="4" type="noConversion"/>
  </si>
  <si>
    <t>바닥,압착,200각이하</t>
    <phoneticPr fontId="4" type="noConversion"/>
  </si>
  <si>
    <t xml:space="preserve"> 16,380+
비빔품단가 할증 </t>
  </si>
  <si>
    <t>바탕바름두께 30mm초과시 1mm당 0.001 비빔품(보통인부) 할증 적용</t>
    <phoneticPr fontId="4" type="noConversion"/>
  </si>
  <si>
    <t>바닥,압착,200각초과</t>
    <phoneticPr fontId="4" type="noConversion"/>
  </si>
  <si>
    <t xml:space="preserve"> 17,854+
비빔품단가 할증 </t>
  </si>
  <si>
    <t>※분석적용</t>
    <phoneticPr fontId="4" type="noConversion"/>
  </si>
  <si>
    <t>.</t>
    <phoneticPr fontId="4" type="noConversion"/>
  </si>
  <si>
    <t>※ 표준품셈단가적용</t>
    <phoneticPr fontId="4" type="noConversion"/>
  </si>
  <si>
    <t>※ 시장조사가 적용</t>
    <phoneticPr fontId="4" type="noConversion"/>
  </si>
  <si>
    <t>2 품목</t>
    <phoneticPr fontId="4" type="noConversion"/>
  </si>
  <si>
    <t>※ 바탕만들기 포함
※ 천청칠: 노무비 20% 가산
※ 외벽은 3.6M 기준</t>
    <phoneticPr fontId="4" type="noConversion"/>
  </si>
  <si>
    <t>52 품목</t>
    <phoneticPr fontId="4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</si>
</sst>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_ "/>
    <numFmt numFmtId="177" formatCode="#,##0_);[Red]\(#,##0\)"/>
    <numFmt numFmtId="178" formatCode="0.0%"/>
  </numFmts>
  <fonts count="16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22"/>
      <name val="돋움"/>
      <family val="3"/>
      <charset val="129"/>
    </font>
    <font>
      <sz val="26"/>
      <name val="돋움"/>
      <family val="3"/>
      <charset val="129"/>
    </font>
    <font>
      <b/>
      <sz val="10"/>
      <name val="돋움"/>
      <family val="3"/>
      <charset val="129"/>
    </font>
    <font>
      <b/>
      <sz val="9"/>
      <name val="돋움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sz val="9"/>
      <color indexed="8"/>
      <name val="돋움"/>
      <family val="3"/>
      <charset val="129"/>
    </font>
    <font>
      <sz val="6"/>
      <name val="돋움"/>
      <family val="3"/>
      <charset val="129"/>
    </font>
    <font>
      <b/>
      <sz val="11"/>
      <name val="돋움"/>
      <family val="3"/>
      <charset val="129"/>
    </font>
    <font>
      <b/>
      <sz val="9"/>
      <color indexed="81"/>
      <name val="굴림"/>
      <family val="3"/>
      <charset val="129"/>
    </font>
    <font>
      <sz val="9"/>
      <color indexed="81"/>
      <name val="굴림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816888943144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0" fontId="1" fillId="0" borderId="0" xfId="1" applyAlignment="1"/>
    <xf numFmtId="0" fontId="1" fillId="2" borderId="0" xfId="1" applyFill="1" applyBorder="1"/>
    <xf numFmtId="0" fontId="1" fillId="2" borderId="0" xfId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41" fontId="7" fillId="3" borderId="5" xfId="3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 shrinkToFi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/>
    </xf>
    <xf numFmtId="41" fontId="9" fillId="3" borderId="9" xfId="1" applyNumberFormat="1" applyFont="1" applyFill="1" applyBorder="1" applyAlignment="1">
      <alignment horizontal="right" vertical="center"/>
    </xf>
    <xf numFmtId="41" fontId="9" fillId="0" borderId="9" xfId="1" applyNumberFormat="1" applyFont="1" applyFill="1" applyBorder="1" applyAlignment="1">
      <alignment horizontal="right" vertical="center"/>
    </xf>
    <xf numFmtId="41" fontId="8" fillId="3" borderId="9" xfId="1" applyNumberFormat="1" applyFont="1" applyFill="1" applyBorder="1" applyAlignment="1">
      <alignment horizontal="right" vertical="center"/>
    </xf>
    <xf numFmtId="176" fontId="9" fillId="0" borderId="10" xfId="1" applyNumberFormat="1" applyFont="1" applyFill="1" applyBorder="1" applyAlignment="1">
      <alignment vertical="top" wrapText="1"/>
    </xf>
    <xf numFmtId="0" fontId="10" fillId="2" borderId="0" xfId="1" applyFont="1" applyFill="1" applyBorder="1"/>
    <xf numFmtId="0" fontId="8" fillId="2" borderId="11" xfId="1" applyFont="1" applyFill="1" applyBorder="1" applyAlignment="1">
      <alignment horizontal="center" vertical="center"/>
    </xf>
    <xf numFmtId="0" fontId="9" fillId="4" borderId="8" xfId="1" applyFont="1" applyFill="1" applyBorder="1" applyAlignment="1">
      <alignment horizontal="center" vertical="center" shrinkToFit="1"/>
    </xf>
    <xf numFmtId="0" fontId="9" fillId="4" borderId="9" xfId="1" applyFont="1" applyFill="1" applyBorder="1" applyAlignment="1">
      <alignment horizontal="center" vertical="center" wrapText="1"/>
    </xf>
    <xf numFmtId="0" fontId="9" fillId="4" borderId="9" xfId="1" applyFont="1" applyFill="1" applyBorder="1" applyAlignment="1">
      <alignment horizontal="center" vertical="center"/>
    </xf>
    <xf numFmtId="41" fontId="9" fillId="4" borderId="9" xfId="1" applyNumberFormat="1" applyFont="1" applyFill="1" applyBorder="1" applyAlignment="1">
      <alignment horizontal="right" vertical="center"/>
    </xf>
    <xf numFmtId="41" fontId="8" fillId="4" borderId="9" xfId="1" applyNumberFormat="1" applyFont="1" applyFill="1" applyBorder="1" applyAlignment="1">
      <alignment horizontal="right" vertical="center"/>
    </xf>
    <xf numFmtId="176" fontId="9" fillId="4" borderId="12" xfId="1" applyNumberFormat="1" applyFont="1" applyFill="1" applyBorder="1" applyAlignment="1">
      <alignment vertical="top"/>
    </xf>
    <xf numFmtId="176" fontId="9" fillId="0" borderId="15" xfId="1" applyNumberFormat="1" applyFont="1" applyFill="1" applyBorder="1" applyAlignment="1">
      <alignment vertical="top" wrapText="1"/>
    </xf>
    <xf numFmtId="176" fontId="9" fillId="0" borderId="12" xfId="1" applyNumberFormat="1" applyFont="1" applyFill="1" applyBorder="1" applyAlignment="1">
      <alignment vertical="top" wrapText="1"/>
    </xf>
    <xf numFmtId="0" fontId="9" fillId="0" borderId="9" xfId="4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vertical="top"/>
    </xf>
    <xf numFmtId="0" fontId="9" fillId="0" borderId="16" xfId="1" applyFont="1" applyFill="1" applyBorder="1" applyAlignment="1">
      <alignment vertical="top"/>
    </xf>
    <xf numFmtId="176" fontId="9" fillId="0" borderId="15" xfId="1" applyNumberFormat="1" applyFont="1" applyFill="1" applyBorder="1" applyAlignment="1">
      <alignment horizontal="left" vertical="top" wrapText="1"/>
    </xf>
    <xf numFmtId="0" fontId="4" fillId="2" borderId="0" xfId="1" applyFont="1" applyFill="1" applyBorder="1"/>
    <xf numFmtId="0" fontId="12" fillId="2" borderId="0" xfId="1" applyFont="1" applyFill="1" applyBorder="1"/>
    <xf numFmtId="41" fontId="9" fillId="0" borderId="9" xfId="1" applyNumberFormat="1" applyFont="1" applyFill="1" applyBorder="1" applyAlignment="1">
      <alignment horizontal="right" vertical="center" shrinkToFit="1"/>
    </xf>
    <xf numFmtId="176" fontId="9" fillId="0" borderId="23" xfId="1" applyNumberFormat="1" applyFont="1" applyFill="1" applyBorder="1" applyAlignment="1">
      <alignment vertical="top"/>
    </xf>
    <xf numFmtId="41" fontId="9" fillId="3" borderId="9" xfId="3" applyNumberFormat="1" applyFont="1" applyFill="1" applyBorder="1" applyAlignment="1">
      <alignment horizontal="right" vertical="center"/>
    </xf>
    <xf numFmtId="41" fontId="9" fillId="0" borderId="9" xfId="3" applyNumberFormat="1" applyFont="1" applyFill="1" applyBorder="1" applyAlignment="1">
      <alignment horizontal="right" vertical="center"/>
    </xf>
    <xf numFmtId="0" fontId="10" fillId="5" borderId="0" xfId="1" applyFont="1" applyFill="1" applyBorder="1"/>
    <xf numFmtId="176" fontId="9" fillId="0" borderId="20" xfId="1" applyNumberFormat="1" applyFont="1" applyFill="1" applyBorder="1" applyAlignment="1">
      <alignment vertical="top" wrapText="1"/>
    </xf>
    <xf numFmtId="176" fontId="9" fillId="0" borderId="22" xfId="1" applyNumberFormat="1" applyFont="1" applyFill="1" applyBorder="1" applyAlignment="1">
      <alignment vertical="top"/>
    </xf>
    <xf numFmtId="0" fontId="10" fillId="0" borderId="0" xfId="1" applyFont="1" applyFill="1" applyBorder="1"/>
    <xf numFmtId="176" fontId="9" fillId="0" borderId="20" xfId="1" applyNumberFormat="1" applyFont="1" applyFill="1" applyBorder="1" applyAlignment="1">
      <alignment horizontal="left" vertical="top" wrapText="1"/>
    </xf>
    <xf numFmtId="0" fontId="12" fillId="5" borderId="0" xfId="1" applyFont="1" applyFill="1" applyBorder="1"/>
    <xf numFmtId="0" fontId="12" fillId="0" borderId="0" xfId="1" applyFont="1" applyFill="1" applyBorder="1"/>
    <xf numFmtId="176" fontId="9" fillId="0" borderId="16" xfId="1" applyNumberFormat="1" applyFont="1" applyFill="1" applyBorder="1" applyAlignment="1">
      <alignment vertical="top" wrapText="1"/>
    </xf>
    <xf numFmtId="176" fontId="9" fillId="0" borderId="21" xfId="1" applyNumberFormat="1" applyFont="1" applyFill="1" applyBorder="1" applyAlignment="1">
      <alignment vertical="top" wrapText="1"/>
    </xf>
    <xf numFmtId="176" fontId="9" fillId="0" borderId="27" xfId="1" applyNumberFormat="1" applyFont="1" applyFill="1" applyBorder="1" applyAlignment="1">
      <alignment horizontal="left" vertical="top"/>
    </xf>
    <xf numFmtId="176" fontId="9" fillId="0" borderId="20" xfId="1" applyNumberFormat="1" applyFont="1" applyFill="1" applyBorder="1" applyAlignment="1">
      <alignment horizontal="left" vertical="top"/>
    </xf>
    <xf numFmtId="0" fontId="1" fillId="0" borderId="0" xfId="1" applyBorder="1"/>
    <xf numFmtId="176" fontId="9" fillId="0" borderId="28" xfId="1" applyNumberFormat="1" applyFont="1" applyFill="1" applyBorder="1" applyAlignment="1">
      <alignment horizontal="left" vertical="top"/>
    </xf>
    <xf numFmtId="41" fontId="10" fillId="0" borderId="9" xfId="4" applyNumberFormat="1" applyFont="1" applyBorder="1" applyAlignment="1">
      <alignment horizontal="center" vertical="center"/>
    </xf>
    <xf numFmtId="176" fontId="10" fillId="0" borderId="9" xfId="4" applyNumberFormat="1" applyFont="1" applyBorder="1" applyAlignment="1">
      <alignment horizontal="center" vertical="center"/>
    </xf>
    <xf numFmtId="41" fontId="7" fillId="6" borderId="9" xfId="4" applyNumberFormat="1" applyFont="1" applyFill="1" applyBorder="1" applyAlignment="1">
      <alignment horizontal="center" vertical="center"/>
    </xf>
    <xf numFmtId="0" fontId="1" fillId="5" borderId="0" xfId="1" applyFill="1" applyBorder="1"/>
    <xf numFmtId="0" fontId="9" fillId="0" borderId="8" xfId="1" applyFont="1" applyFill="1" applyBorder="1" applyAlignment="1">
      <alignment horizontal="center" vertical="center"/>
    </xf>
    <xf numFmtId="0" fontId="9" fillId="0" borderId="8" xfId="4" applyFont="1" applyFill="1" applyBorder="1" applyAlignment="1">
      <alignment horizontal="center" vertical="center" shrinkToFit="1"/>
    </xf>
    <xf numFmtId="20" fontId="9" fillId="0" borderId="9" xfId="4" quotePrefix="1" applyNumberFormat="1" applyFont="1" applyFill="1" applyBorder="1" applyAlignment="1">
      <alignment horizontal="center" vertical="center" wrapText="1"/>
    </xf>
    <xf numFmtId="177" fontId="10" fillId="3" borderId="9" xfId="1" applyNumberFormat="1" applyFont="1" applyFill="1" applyBorder="1" applyAlignment="1">
      <alignment horizontal="right" vertical="center"/>
    </xf>
    <xf numFmtId="41" fontId="10" fillId="3" borderId="9" xfId="3" applyFont="1" applyFill="1" applyBorder="1" applyAlignment="1">
      <alignment horizontal="right" vertical="center"/>
    </xf>
    <xf numFmtId="0" fontId="9" fillId="0" borderId="8" xfId="2" applyFont="1" applyFill="1" applyBorder="1" applyAlignment="1">
      <alignment horizontal="center" vertical="center" shrinkToFit="1"/>
    </xf>
    <xf numFmtId="20" fontId="9" fillId="0" borderId="9" xfId="1" applyNumberFormat="1" applyFont="1" applyFill="1" applyBorder="1" applyAlignment="1">
      <alignment horizontal="center" vertical="center" wrapText="1"/>
    </xf>
    <xf numFmtId="41" fontId="10" fillId="3" borderId="9" xfId="3" applyFont="1" applyFill="1" applyBorder="1" applyAlignment="1">
      <alignment horizontal="center" vertical="center"/>
    </xf>
    <xf numFmtId="0" fontId="9" fillId="2" borderId="0" xfId="1" applyFont="1" applyFill="1" applyBorder="1"/>
    <xf numFmtId="176" fontId="9" fillId="0" borderId="27" xfId="1" applyNumberFormat="1" applyFont="1" applyFill="1" applyBorder="1" applyAlignment="1">
      <alignment horizontal="left" vertical="top" wrapText="1"/>
    </xf>
    <xf numFmtId="41" fontId="10" fillId="3" borderId="33" xfId="3" applyFont="1" applyFill="1" applyBorder="1" applyAlignment="1">
      <alignment horizontal="center" vertical="center"/>
    </xf>
    <xf numFmtId="41" fontId="9" fillId="0" borderId="8" xfId="1" applyNumberFormat="1" applyFont="1" applyFill="1" applyBorder="1" applyAlignment="1">
      <alignment horizontal="center" vertical="center" shrinkToFit="1"/>
    </xf>
    <xf numFmtId="41" fontId="9" fillId="0" borderId="9" xfId="1" applyNumberFormat="1" applyFont="1" applyFill="1" applyBorder="1" applyAlignment="1">
      <alignment horizontal="center" vertical="center" wrapText="1"/>
    </xf>
    <xf numFmtId="41" fontId="9" fillId="0" borderId="9" xfId="1" applyNumberFormat="1" applyFont="1" applyFill="1" applyBorder="1" applyAlignment="1">
      <alignment horizontal="center" vertical="center"/>
    </xf>
    <xf numFmtId="0" fontId="9" fillId="0" borderId="0" xfId="1" applyFont="1" applyBorder="1"/>
    <xf numFmtId="0" fontId="7" fillId="0" borderId="0" xfId="1" applyFont="1" applyBorder="1" applyAlignment="1">
      <alignment horizontal="center" vertical="center"/>
    </xf>
    <xf numFmtId="176" fontId="9" fillId="0" borderId="31" xfId="1" applyNumberFormat="1" applyFont="1" applyFill="1" applyBorder="1" applyAlignment="1">
      <alignment vertical="top" wrapText="1"/>
    </xf>
    <xf numFmtId="0" fontId="12" fillId="0" borderId="0" xfId="1" applyFont="1" applyBorder="1"/>
    <xf numFmtId="41" fontId="9" fillId="0" borderId="8" xfId="3" applyFont="1" applyFill="1" applyBorder="1" applyAlignment="1">
      <alignment horizontal="center" vertical="center" shrinkToFit="1"/>
    </xf>
    <xf numFmtId="41" fontId="9" fillId="0" borderId="9" xfId="3" applyFont="1" applyFill="1" applyBorder="1" applyAlignment="1">
      <alignment horizontal="center" vertical="center" wrapText="1"/>
    </xf>
    <xf numFmtId="0" fontId="9" fillId="0" borderId="0" xfId="1" applyFont="1" applyFill="1" applyBorder="1"/>
    <xf numFmtId="0" fontId="9" fillId="0" borderId="8" xfId="3" applyNumberFormat="1" applyFont="1" applyFill="1" applyBorder="1" applyAlignment="1">
      <alignment horizontal="center" vertical="center" shrinkToFit="1"/>
    </xf>
    <xf numFmtId="41" fontId="10" fillId="0" borderId="34" xfId="3" applyFont="1" applyBorder="1" applyAlignment="1">
      <alignment wrapText="1"/>
    </xf>
    <xf numFmtId="41" fontId="9" fillId="0" borderId="9" xfId="3" applyNumberFormat="1" applyFont="1" applyFill="1" applyBorder="1" applyAlignment="1">
      <alignment horizontal="center" vertical="center"/>
    </xf>
    <xf numFmtId="0" fontId="9" fillId="0" borderId="37" xfId="1" applyFont="1" applyFill="1" applyBorder="1" applyAlignment="1">
      <alignment horizontal="left" vertical="top" wrapText="1"/>
    </xf>
    <xf numFmtId="176" fontId="9" fillId="0" borderId="37" xfId="1" applyNumberFormat="1" applyFont="1" applyFill="1" applyBorder="1" applyAlignment="1">
      <alignment vertical="top"/>
    </xf>
    <xf numFmtId="0" fontId="9" fillId="0" borderId="9" xfId="4" applyFont="1" applyFill="1" applyBorder="1" applyAlignment="1">
      <alignment horizontal="center" vertical="center"/>
    </xf>
    <xf numFmtId="176" fontId="9" fillId="0" borderId="38" xfId="1" applyNumberFormat="1" applyFont="1" applyFill="1" applyBorder="1" applyAlignment="1">
      <alignment vertical="center" wrapText="1"/>
    </xf>
    <xf numFmtId="176" fontId="9" fillId="0" borderId="21" xfId="1" applyNumberFormat="1" applyFont="1" applyFill="1" applyBorder="1" applyAlignment="1">
      <alignment vertical="center" wrapText="1"/>
    </xf>
    <xf numFmtId="176" fontId="9" fillId="0" borderId="28" xfId="1" applyNumberFormat="1" applyFont="1" applyFill="1" applyBorder="1" applyAlignment="1">
      <alignment vertical="top" wrapText="1"/>
    </xf>
    <xf numFmtId="176" fontId="9" fillId="0" borderId="17" xfId="1" applyNumberFormat="1" applyFont="1" applyFill="1" applyBorder="1" applyAlignment="1">
      <alignment vertical="top" wrapText="1"/>
    </xf>
    <xf numFmtId="41" fontId="9" fillId="0" borderId="9" xfId="3" applyNumberFormat="1" applyFont="1" applyFill="1" applyBorder="1" applyAlignment="1">
      <alignment horizontal="center" vertical="center" wrapText="1"/>
    </xf>
    <xf numFmtId="41" fontId="9" fillId="0" borderId="26" xfId="3" applyFont="1" applyFill="1" applyBorder="1" applyAlignment="1">
      <alignment horizontal="left" vertical="center" wrapText="1"/>
    </xf>
    <xf numFmtId="41" fontId="9" fillId="4" borderId="39" xfId="3" applyFont="1" applyFill="1" applyBorder="1" applyAlignment="1">
      <alignment horizontal="center" vertical="center" wrapText="1"/>
    </xf>
    <xf numFmtId="41" fontId="9" fillId="4" borderId="40" xfId="3" applyFont="1" applyFill="1" applyBorder="1" applyAlignment="1">
      <alignment horizontal="center" vertical="center" wrapText="1"/>
    </xf>
    <xf numFmtId="176" fontId="9" fillId="0" borderId="41" xfId="1" applyNumberFormat="1" applyFont="1" applyFill="1" applyBorder="1" applyAlignment="1">
      <alignment vertical="top" wrapText="1"/>
    </xf>
    <xf numFmtId="41" fontId="9" fillId="3" borderId="9" xfId="3" applyNumberFormat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vertical="top"/>
    </xf>
    <xf numFmtId="0" fontId="9" fillId="0" borderId="21" xfId="1" applyFont="1" applyFill="1" applyBorder="1" applyAlignment="1">
      <alignment horizontal="left" vertical="top"/>
    </xf>
    <xf numFmtId="0" fontId="9" fillId="0" borderId="27" xfId="1" applyFont="1" applyFill="1" applyBorder="1" applyAlignment="1">
      <alignment horizontal="left" vertical="top"/>
    </xf>
    <xf numFmtId="0" fontId="9" fillId="0" borderId="8" xfId="4" applyFont="1" applyFill="1" applyBorder="1" applyAlignment="1">
      <alignment horizontal="center" vertical="center"/>
    </xf>
    <xf numFmtId="0" fontId="9" fillId="0" borderId="0" xfId="4" applyFont="1" applyFill="1" applyBorder="1"/>
    <xf numFmtId="176" fontId="9" fillId="0" borderId="42" xfId="1" applyNumberFormat="1" applyFont="1" applyFill="1" applyBorder="1" applyAlignment="1">
      <alignment vertical="top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8" xfId="4" applyFont="1" applyFill="1" applyBorder="1" applyAlignment="1">
      <alignment horizontal="center" vertical="center" wrapText="1"/>
    </xf>
    <xf numFmtId="0" fontId="9" fillId="0" borderId="9" xfId="1" applyNumberFormat="1" applyFont="1" applyFill="1" applyBorder="1" applyAlignment="1">
      <alignment horizontal="center" vertical="center"/>
    </xf>
    <xf numFmtId="0" fontId="9" fillId="0" borderId="9" xfId="4" applyNumberFormat="1" applyFont="1" applyFill="1" applyBorder="1" applyAlignment="1">
      <alignment horizontal="center" vertical="center"/>
    </xf>
    <xf numFmtId="0" fontId="8" fillId="2" borderId="4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5" xfId="1" applyNumberFormat="1" applyFont="1" applyFill="1" applyBorder="1" applyAlignment="1">
      <alignment horizontal="center" vertical="center" wrapText="1"/>
    </xf>
    <xf numFmtId="41" fontId="9" fillId="3" borderId="5" xfId="3" applyNumberFormat="1" applyFont="1" applyFill="1" applyBorder="1" applyAlignment="1">
      <alignment horizontal="right" vertical="center"/>
    </xf>
    <xf numFmtId="41" fontId="9" fillId="0" borderId="5" xfId="3" applyNumberFormat="1" applyFont="1" applyFill="1" applyBorder="1" applyAlignment="1">
      <alignment horizontal="right" vertical="center"/>
    </xf>
    <xf numFmtId="41" fontId="8" fillId="3" borderId="5" xfId="3" applyNumberFormat="1" applyFont="1" applyFill="1" applyBorder="1" applyAlignment="1">
      <alignment horizontal="right" vertical="center"/>
    </xf>
    <xf numFmtId="0" fontId="10" fillId="2" borderId="0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45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177" fontId="10" fillId="0" borderId="0" xfId="1" applyNumberFormat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horizontal="right" vertical="center"/>
    </xf>
    <xf numFmtId="41" fontId="10" fillId="0" borderId="0" xfId="3" applyFont="1" applyFill="1" applyBorder="1" applyAlignment="1">
      <alignment horizontal="right" vertical="center"/>
    </xf>
    <xf numFmtId="176" fontId="7" fillId="0" borderId="0" xfId="1" applyNumberFormat="1" applyFont="1" applyFill="1" applyBorder="1" applyAlignment="1">
      <alignment horizontal="right" vertical="center"/>
    </xf>
    <xf numFmtId="176" fontId="9" fillId="2" borderId="0" xfId="1" applyNumberFormat="1" applyFont="1" applyFill="1" applyBorder="1" applyAlignment="1">
      <alignment vertical="top" wrapText="1"/>
    </xf>
    <xf numFmtId="0" fontId="13" fillId="2" borderId="0" xfId="1" applyFont="1" applyFill="1" applyBorder="1" applyAlignment="1">
      <alignment horizontal="center"/>
    </xf>
    <xf numFmtId="0" fontId="1" fillId="0" borderId="0" xfId="1"/>
    <xf numFmtId="0" fontId="13" fillId="0" borderId="0" xfId="1" applyFont="1"/>
    <xf numFmtId="0" fontId="8" fillId="0" borderId="0" xfId="1" applyFont="1"/>
    <xf numFmtId="0" fontId="13" fillId="2" borderId="0" xfId="1" applyFont="1" applyFill="1"/>
    <xf numFmtId="0" fontId="9" fillId="4" borderId="48" xfId="1" applyFont="1" applyFill="1" applyBorder="1" applyAlignment="1">
      <alignment horizontal="center" vertical="center" wrapText="1"/>
    </xf>
    <xf numFmtId="0" fontId="8" fillId="0" borderId="49" xfId="1" applyFont="1" applyBorder="1" applyAlignment="1">
      <alignment horizontal="center" vertical="center" wrapText="1"/>
    </xf>
    <xf numFmtId="0" fontId="9" fillId="0" borderId="0" xfId="1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/>
    </xf>
    <xf numFmtId="176" fontId="9" fillId="0" borderId="0" xfId="1" applyNumberFormat="1" applyFont="1" applyBorder="1" applyAlignment="1">
      <alignment horizontal="right" vertical="center"/>
    </xf>
    <xf numFmtId="0" fontId="13" fillId="0" borderId="0" xfId="1" applyFont="1" applyBorder="1"/>
    <xf numFmtId="41" fontId="13" fillId="0" borderId="0" xfId="3" applyFont="1" applyAlignment="1"/>
    <xf numFmtId="0" fontId="9" fillId="2" borderId="48" xfId="1" applyFont="1" applyFill="1" applyBorder="1" applyAlignment="1">
      <alignment horizontal="center" vertical="center" wrapText="1"/>
    </xf>
    <xf numFmtId="0" fontId="1" fillId="2" borderId="0" xfId="1" applyFill="1" applyBorder="1" applyAlignment="1">
      <alignment vertical="center"/>
    </xf>
    <xf numFmtId="41" fontId="10" fillId="2" borderId="0" xfId="3" applyFont="1" applyFill="1" applyBorder="1" applyAlignment="1">
      <alignment vertical="center"/>
    </xf>
    <xf numFmtId="0" fontId="10" fillId="2" borderId="0" xfId="1" applyFont="1" applyFill="1" applyBorder="1" applyAlignment="1">
      <alignment vertical="center"/>
    </xf>
    <xf numFmtId="0" fontId="6" fillId="0" borderId="0" xfId="1" applyFont="1" applyAlignment="1">
      <alignment horizontal="center" vertical="center" wrapText="1"/>
    </xf>
    <xf numFmtId="9" fontId="1" fillId="0" borderId="0" xfId="6" applyAlignment="1">
      <alignment horizontal="center"/>
    </xf>
    <xf numFmtId="0" fontId="1" fillId="0" borderId="0" xfId="1" applyFill="1" applyAlignment="1"/>
    <xf numFmtId="41" fontId="10" fillId="2" borderId="0" xfId="3" applyFont="1" applyFill="1" applyBorder="1" applyAlignment="1">
      <alignment horizontal="center" vertical="center"/>
    </xf>
    <xf numFmtId="0" fontId="7" fillId="3" borderId="50" xfId="1" applyFont="1" applyFill="1" applyBorder="1" applyAlignment="1">
      <alignment horizontal="center" vertical="center"/>
    </xf>
    <xf numFmtId="41" fontId="7" fillId="3" borderId="50" xfId="3" applyFont="1" applyFill="1" applyBorder="1" applyAlignment="1">
      <alignment horizontal="center" vertical="center"/>
    </xf>
    <xf numFmtId="41" fontId="10" fillId="2" borderId="0" xfId="3" quotePrefix="1" applyFont="1" applyFill="1" applyBorder="1" applyAlignment="1">
      <alignment horizontal="center" vertical="center"/>
    </xf>
    <xf numFmtId="0" fontId="10" fillId="2" borderId="53" xfId="1" applyFont="1" applyFill="1" applyBorder="1" applyAlignment="1">
      <alignment horizontal="center" vertical="center"/>
    </xf>
    <xf numFmtId="0" fontId="9" fillId="2" borderId="54" xfId="1" applyFont="1" applyFill="1" applyBorder="1" applyAlignment="1">
      <alignment horizontal="center" vertical="center" wrapText="1"/>
    </xf>
    <xf numFmtId="41" fontId="10" fillId="2" borderId="54" xfId="1" applyNumberFormat="1" applyFont="1" applyFill="1" applyBorder="1" applyAlignment="1">
      <alignment horizontal="right" vertical="center"/>
    </xf>
    <xf numFmtId="9" fontId="9" fillId="2" borderId="54" xfId="6" applyFont="1" applyFill="1" applyBorder="1" applyAlignment="1">
      <alignment horizontal="center" vertical="center"/>
    </xf>
    <xf numFmtId="41" fontId="10" fillId="2" borderId="54" xfId="3" applyNumberFormat="1" applyFont="1" applyFill="1" applyBorder="1" applyAlignment="1">
      <alignment horizontal="right" vertical="center"/>
    </xf>
    <xf numFmtId="41" fontId="7" fillId="2" borderId="54" xfId="1" applyNumberFormat="1" applyFont="1" applyFill="1" applyBorder="1" applyAlignment="1">
      <alignment horizontal="right" vertical="center"/>
    </xf>
    <xf numFmtId="176" fontId="9" fillId="2" borderId="55" xfId="1" applyNumberFormat="1" applyFont="1" applyFill="1" applyBorder="1" applyAlignment="1">
      <alignment horizontal="left" vertical="top"/>
    </xf>
    <xf numFmtId="9" fontId="10" fillId="2" borderId="0" xfId="6" applyFont="1" applyFill="1" applyBorder="1" applyAlignment="1">
      <alignment horizontal="center" vertical="center"/>
    </xf>
    <xf numFmtId="178" fontId="10" fillId="2" borderId="0" xfId="6" applyNumberFormat="1" applyFont="1" applyFill="1" applyBorder="1" applyAlignment="1">
      <alignment horizontal="center" vertical="center"/>
    </xf>
    <xf numFmtId="0" fontId="10" fillId="2" borderId="56" xfId="1" applyFont="1" applyFill="1" applyBorder="1" applyAlignment="1">
      <alignment horizontal="center" vertical="center"/>
    </xf>
    <xf numFmtId="0" fontId="9" fillId="2" borderId="40" xfId="1" applyFont="1" applyFill="1" applyBorder="1" applyAlignment="1">
      <alignment horizontal="center" vertical="center" wrapText="1"/>
    </xf>
    <xf numFmtId="41" fontId="10" fillId="2" borderId="40" xfId="1" applyNumberFormat="1" applyFont="1" applyFill="1" applyBorder="1" applyAlignment="1">
      <alignment horizontal="right" vertical="center"/>
    </xf>
    <xf numFmtId="9" fontId="9" fillId="2" borderId="40" xfId="6" applyFont="1" applyFill="1" applyBorder="1" applyAlignment="1">
      <alignment horizontal="center" vertical="center"/>
    </xf>
    <xf numFmtId="41" fontId="10" fillId="2" borderId="40" xfId="3" applyNumberFormat="1" applyFont="1" applyFill="1" applyBorder="1" applyAlignment="1">
      <alignment horizontal="right" vertical="center"/>
    </xf>
    <xf numFmtId="41" fontId="7" fillId="2" borderId="40" xfId="1" applyNumberFormat="1" applyFont="1" applyFill="1" applyBorder="1" applyAlignment="1">
      <alignment horizontal="right" vertical="center"/>
    </xf>
    <xf numFmtId="176" fontId="9" fillId="2" borderId="57" xfId="1" applyNumberFormat="1" applyFont="1" applyFill="1" applyBorder="1" applyAlignment="1">
      <alignment horizontal="left" vertical="top"/>
    </xf>
    <xf numFmtId="176" fontId="9" fillId="2" borderId="57" xfId="1" applyNumberFormat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vertical="center"/>
    </xf>
    <xf numFmtId="176" fontId="9" fillId="2" borderId="57" xfId="1" applyNumberFormat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vertical="center"/>
    </xf>
    <xf numFmtId="0" fontId="10" fillId="2" borderId="58" xfId="1" applyFont="1" applyFill="1" applyBorder="1" applyAlignment="1">
      <alignment horizontal="center" vertical="center"/>
    </xf>
    <xf numFmtId="0" fontId="9" fillId="2" borderId="59" xfId="1" applyFont="1" applyFill="1" applyBorder="1" applyAlignment="1">
      <alignment horizontal="center" vertical="center" wrapText="1"/>
    </xf>
    <xf numFmtId="41" fontId="10" fillId="2" borderId="59" xfId="1" applyNumberFormat="1" applyFont="1" applyFill="1" applyBorder="1" applyAlignment="1">
      <alignment horizontal="right" vertical="center"/>
    </xf>
    <xf numFmtId="9" fontId="9" fillId="2" borderId="59" xfId="6" applyFont="1" applyFill="1" applyBorder="1" applyAlignment="1">
      <alignment horizontal="center" vertical="center"/>
    </xf>
    <xf numFmtId="41" fontId="10" fillId="2" borderId="59" xfId="3" applyNumberFormat="1" applyFont="1" applyFill="1" applyBorder="1" applyAlignment="1">
      <alignment horizontal="right" vertical="center"/>
    </xf>
    <xf numFmtId="41" fontId="7" fillId="2" borderId="59" xfId="1" applyNumberFormat="1" applyFont="1" applyFill="1" applyBorder="1" applyAlignment="1">
      <alignment horizontal="right" vertical="center"/>
    </xf>
    <xf numFmtId="176" fontId="9" fillId="2" borderId="60" xfId="1" applyNumberFormat="1" applyFont="1" applyFill="1" applyBorder="1" applyAlignment="1">
      <alignment horizontal="left" vertical="top"/>
    </xf>
    <xf numFmtId="0" fontId="1" fillId="0" borderId="0" xfId="1" applyAlignment="1">
      <alignment wrapText="1"/>
    </xf>
    <xf numFmtId="9" fontId="8" fillId="0" borderId="0" xfId="6" applyFont="1" applyAlignment="1">
      <alignment horizontal="center"/>
    </xf>
    <xf numFmtId="0" fontId="13" fillId="0" borderId="0" xfId="1" applyFont="1" applyFill="1"/>
    <xf numFmtId="0" fontId="7" fillId="3" borderId="2" xfId="1" applyFont="1" applyFill="1" applyBorder="1" applyAlignment="1">
      <alignment horizontal="center" vertical="center"/>
    </xf>
    <xf numFmtId="0" fontId="7" fillId="2" borderId="61" xfId="1" applyFont="1" applyFill="1" applyBorder="1" applyAlignment="1">
      <alignment horizontal="center" vertical="center"/>
    </xf>
    <xf numFmtId="0" fontId="9" fillId="7" borderId="62" xfId="1" applyFont="1" applyFill="1" applyBorder="1" applyAlignment="1">
      <alignment horizontal="center" vertical="center"/>
    </xf>
    <xf numFmtId="0" fontId="9" fillId="7" borderId="62" xfId="1" applyFont="1" applyFill="1" applyBorder="1" applyAlignment="1">
      <alignment horizontal="center" vertical="center" wrapText="1"/>
    </xf>
    <xf numFmtId="0" fontId="9" fillId="7" borderId="62" xfId="1" applyFont="1" applyFill="1" applyBorder="1" applyAlignment="1">
      <alignment horizontal="right" vertical="center"/>
    </xf>
    <xf numFmtId="41" fontId="10" fillId="7" borderId="62" xfId="1" applyNumberFormat="1" applyFont="1" applyFill="1" applyBorder="1" applyAlignment="1">
      <alignment horizontal="right" vertical="center"/>
    </xf>
    <xf numFmtId="41" fontId="10" fillId="7" borderId="62" xfId="3" applyNumberFormat="1" applyFont="1" applyFill="1" applyBorder="1" applyAlignment="1">
      <alignment horizontal="right" vertical="center"/>
    </xf>
    <xf numFmtId="41" fontId="7" fillId="7" borderId="62" xfId="1" applyNumberFormat="1" applyFont="1" applyFill="1" applyBorder="1" applyAlignment="1">
      <alignment horizontal="right" vertical="center"/>
    </xf>
    <xf numFmtId="176" fontId="9" fillId="2" borderId="21" xfId="1" applyNumberFormat="1" applyFont="1" applyFill="1" applyBorder="1" applyAlignment="1">
      <alignment vertical="top" wrapText="1"/>
    </xf>
    <xf numFmtId="0" fontId="7" fillId="2" borderId="8" xfId="1" applyFont="1" applyFill="1" applyBorder="1" applyAlignment="1">
      <alignment horizontal="center" vertical="center"/>
    </xf>
    <xf numFmtId="0" fontId="9" fillId="7" borderId="9" xfId="1" applyFont="1" applyFill="1" applyBorder="1" applyAlignment="1">
      <alignment horizontal="center" vertical="center"/>
    </xf>
    <xf numFmtId="0" fontId="9" fillId="7" borderId="9" xfId="1" applyFont="1" applyFill="1" applyBorder="1" applyAlignment="1">
      <alignment horizontal="center" vertical="center" wrapText="1"/>
    </xf>
    <xf numFmtId="0" fontId="9" fillId="7" borderId="9" xfId="1" applyFont="1" applyFill="1" applyBorder="1" applyAlignment="1">
      <alignment horizontal="right" vertical="center"/>
    </xf>
    <xf numFmtId="41" fontId="10" fillId="7" borderId="9" xfId="1" applyNumberFormat="1" applyFont="1" applyFill="1" applyBorder="1" applyAlignment="1">
      <alignment horizontal="right" vertical="center"/>
    </xf>
    <xf numFmtId="41" fontId="10" fillId="7" borderId="9" xfId="3" applyNumberFormat="1" applyFont="1" applyFill="1" applyBorder="1" applyAlignment="1">
      <alignment horizontal="right" vertical="center"/>
    </xf>
    <xf numFmtId="41" fontId="7" fillId="7" borderId="9" xfId="1" applyNumberFormat="1" applyFont="1" applyFill="1" applyBorder="1" applyAlignment="1">
      <alignment horizontal="right" vertical="center"/>
    </xf>
    <xf numFmtId="176" fontId="9" fillId="2" borderId="22" xfId="1" applyNumberFormat="1" applyFont="1" applyFill="1" applyBorder="1" applyAlignment="1">
      <alignment vertical="top" wrapText="1"/>
    </xf>
    <xf numFmtId="0" fontId="9" fillId="7" borderId="9" xfId="5" applyFont="1" applyFill="1" applyBorder="1" applyAlignment="1">
      <alignment horizontal="center" vertical="center"/>
    </xf>
    <xf numFmtId="0" fontId="9" fillId="7" borderId="63" xfId="5" applyFont="1" applyFill="1" applyBorder="1" applyAlignment="1">
      <alignment horizontal="center" vertical="center"/>
    </xf>
    <xf numFmtId="176" fontId="9" fillId="7" borderId="9" xfId="1" applyNumberFormat="1" applyFont="1" applyFill="1" applyBorder="1" applyAlignment="1">
      <alignment horizontal="center" vertical="center"/>
    </xf>
    <xf numFmtId="0" fontId="9" fillId="7" borderId="9" xfId="1" applyFont="1" applyFill="1" applyBorder="1" applyAlignment="1">
      <alignment horizontal="right" vertical="center" wrapText="1"/>
    </xf>
    <xf numFmtId="0" fontId="9" fillId="0" borderId="21" xfId="1" applyFont="1" applyBorder="1" applyAlignment="1">
      <alignment horizontal="left" vertical="top"/>
    </xf>
    <xf numFmtId="176" fontId="7" fillId="0" borderId="26" xfId="1" applyNumberFormat="1" applyFont="1" applyFill="1" applyBorder="1" applyAlignment="1">
      <alignment horizontal="center" vertical="center"/>
    </xf>
    <xf numFmtId="41" fontId="10" fillId="7" borderId="9" xfId="1" quotePrefix="1" applyNumberFormat="1" applyFont="1" applyFill="1" applyBorder="1" applyAlignment="1">
      <alignment horizontal="left" vertical="center" wrapText="1"/>
    </xf>
    <xf numFmtId="176" fontId="7" fillId="0" borderId="30" xfId="1" applyNumberFormat="1" applyFont="1" applyFill="1" applyBorder="1" applyAlignment="1">
      <alignment horizontal="left" vertical="center" wrapText="1"/>
    </xf>
    <xf numFmtId="176" fontId="7" fillId="0" borderId="30" xfId="1" applyNumberFormat="1" applyFont="1" applyFill="1" applyBorder="1" applyAlignment="1">
      <alignment horizontal="left" vertical="center"/>
    </xf>
    <xf numFmtId="176" fontId="7" fillId="0" borderId="30" xfId="1" applyNumberFormat="1" applyFont="1" applyFill="1" applyBorder="1" applyAlignment="1">
      <alignment horizontal="center" vertical="center"/>
    </xf>
    <xf numFmtId="176" fontId="7" fillId="0" borderId="64" xfId="1" applyNumberFormat="1" applyFont="1" applyFill="1" applyBorder="1" applyAlignment="1">
      <alignment horizontal="center" vertical="center"/>
    </xf>
    <xf numFmtId="41" fontId="10" fillId="7" borderId="9" xfId="1" applyNumberFormat="1" applyFont="1" applyFill="1" applyBorder="1" applyAlignment="1">
      <alignment horizontal="left" vertical="center" wrapText="1"/>
    </xf>
    <xf numFmtId="176" fontId="7" fillId="0" borderId="28" xfId="1" applyNumberFormat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center" vertical="center"/>
    </xf>
    <xf numFmtId="0" fontId="7" fillId="0" borderId="0" xfId="1" applyFont="1" applyBorder="1" applyAlignment="1">
      <alignment vertical="center" wrapText="1"/>
    </xf>
    <xf numFmtId="0" fontId="9" fillId="7" borderId="65" xfId="1" applyFont="1" applyFill="1" applyBorder="1" applyAlignment="1">
      <alignment horizontal="center" vertical="center" wrapText="1"/>
    </xf>
    <xf numFmtId="41" fontId="9" fillId="0" borderId="0" xfId="3" applyFont="1" applyBorder="1" applyAlignment="1">
      <alignment horizontal="right" vertical="center"/>
    </xf>
    <xf numFmtId="176" fontId="8" fillId="2" borderId="0" xfId="1" applyNumberFormat="1" applyFont="1" applyFill="1" applyBorder="1" applyAlignment="1">
      <alignment horizontal="right" vertical="center"/>
    </xf>
    <xf numFmtId="176" fontId="9" fillId="2" borderId="0" xfId="1" applyNumberFormat="1" applyFont="1" applyFill="1" applyBorder="1" applyAlignment="1">
      <alignment horizontal="left" vertical="top"/>
    </xf>
    <xf numFmtId="0" fontId="1" fillId="0" borderId="0" xfId="1" applyFont="1"/>
    <xf numFmtId="0" fontId="9" fillId="8" borderId="8" xfId="1" applyFont="1" applyFill="1" applyBorder="1" applyAlignment="1">
      <alignment horizontal="center" vertical="center" shrinkToFit="1"/>
    </xf>
    <xf numFmtId="0" fontId="9" fillId="8" borderId="9" xfId="1" applyFont="1" applyFill="1" applyBorder="1" applyAlignment="1">
      <alignment horizontal="center" vertical="center" wrapText="1"/>
    </xf>
    <xf numFmtId="177" fontId="10" fillId="8" borderId="9" xfId="1" applyNumberFormat="1" applyFont="1" applyFill="1" applyBorder="1" applyAlignment="1">
      <alignment horizontal="right" vertical="center"/>
    </xf>
    <xf numFmtId="41" fontId="9" fillId="8" borderId="9" xfId="3" applyNumberFormat="1" applyFont="1" applyFill="1" applyBorder="1" applyAlignment="1">
      <alignment horizontal="center" vertical="center"/>
    </xf>
    <xf numFmtId="41" fontId="8" fillId="8" borderId="9" xfId="1" applyNumberFormat="1" applyFont="1" applyFill="1" applyBorder="1" applyAlignment="1">
      <alignment horizontal="right" vertical="center"/>
    </xf>
    <xf numFmtId="177" fontId="10" fillId="8" borderId="33" xfId="1" applyNumberFormat="1" applyFont="1" applyFill="1" applyBorder="1" applyAlignment="1">
      <alignment horizontal="right" vertical="center"/>
    </xf>
    <xf numFmtId="0" fontId="7" fillId="0" borderId="0" xfId="1" applyFont="1" applyBorder="1" applyAlignment="1">
      <alignment horizontal="left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9" fillId="8" borderId="48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vertical="top" wrapText="1"/>
    </xf>
    <xf numFmtId="176" fontId="9" fillId="0" borderId="10" xfId="1" applyNumberFormat="1" applyFont="1" applyFill="1" applyBorder="1" applyAlignment="1">
      <alignment horizontal="left" vertical="top"/>
    </xf>
    <xf numFmtId="176" fontId="9" fillId="0" borderId="15" xfId="1" applyNumberFormat="1" applyFont="1" applyFill="1" applyBorder="1" applyAlignment="1">
      <alignment horizontal="left" vertical="top"/>
    </xf>
    <xf numFmtId="0" fontId="9" fillId="0" borderId="12" xfId="1" applyFont="1" applyFill="1" applyBorder="1" applyAlignment="1">
      <alignment horizontal="left" vertical="top"/>
    </xf>
    <xf numFmtId="176" fontId="9" fillId="0" borderId="20" xfId="1" applyNumberFormat="1" applyFont="1" applyFill="1" applyBorder="1" applyAlignment="1">
      <alignment horizontal="left" vertical="top"/>
    </xf>
    <xf numFmtId="176" fontId="9" fillId="0" borderId="21" xfId="1" applyNumberFormat="1" applyFont="1" applyFill="1" applyBorder="1" applyAlignment="1">
      <alignment horizontal="left" vertical="top"/>
    </xf>
    <xf numFmtId="0" fontId="9" fillId="0" borderId="21" xfId="1" applyFont="1" applyFill="1" applyBorder="1" applyAlignment="1">
      <alignment horizontal="left" vertical="top"/>
    </xf>
    <xf numFmtId="0" fontId="9" fillId="0" borderId="17" xfId="1" applyFont="1" applyFill="1" applyBorder="1" applyAlignment="1">
      <alignment horizontal="left" vertical="top"/>
    </xf>
    <xf numFmtId="0" fontId="9" fillId="0" borderId="16" xfId="1" applyFont="1" applyFill="1" applyBorder="1" applyAlignment="1">
      <alignment horizontal="left" vertical="top"/>
    </xf>
    <xf numFmtId="0" fontId="9" fillId="0" borderId="44" xfId="1" applyFont="1" applyFill="1" applyBorder="1" applyAlignment="1">
      <alignment horizontal="left" vertical="top"/>
    </xf>
    <xf numFmtId="0" fontId="7" fillId="0" borderId="46" xfId="1" applyFont="1" applyFill="1" applyBorder="1" applyAlignment="1">
      <alignment horizontal="left" vertical="center" wrapText="1"/>
    </xf>
    <xf numFmtId="0" fontId="7" fillId="0" borderId="47" xfId="1" applyFont="1" applyFill="1" applyBorder="1" applyAlignment="1">
      <alignment horizontal="left" vertical="center" wrapText="1"/>
    </xf>
    <xf numFmtId="0" fontId="7" fillId="0" borderId="46" xfId="1" applyFont="1" applyBorder="1" applyAlignment="1">
      <alignment horizontal="left" vertical="center" wrapText="1"/>
    </xf>
    <xf numFmtId="0" fontId="7" fillId="0" borderId="47" xfId="1" applyFont="1" applyBorder="1" applyAlignment="1">
      <alignment horizontal="left" vertical="center" wrapText="1"/>
    </xf>
    <xf numFmtId="176" fontId="9" fillId="0" borderId="12" xfId="1" applyNumberFormat="1" applyFont="1" applyFill="1" applyBorder="1" applyAlignment="1">
      <alignment horizontal="left" vertical="top"/>
    </xf>
    <xf numFmtId="176" fontId="9" fillId="0" borderId="20" xfId="1" applyNumberFormat="1" applyFont="1" applyFill="1" applyBorder="1" applyAlignment="1">
      <alignment horizontal="left" vertical="top" wrapText="1"/>
    </xf>
    <xf numFmtId="176" fontId="9" fillId="0" borderId="22" xfId="1" applyNumberFormat="1" applyFont="1" applyFill="1" applyBorder="1" applyAlignment="1">
      <alignment horizontal="left" vertical="top"/>
    </xf>
    <xf numFmtId="176" fontId="9" fillId="0" borderId="10" xfId="1" applyNumberFormat="1" applyFont="1" applyFill="1" applyBorder="1" applyAlignment="1">
      <alignment horizontal="left" vertical="top" wrapText="1"/>
    </xf>
    <xf numFmtId="176" fontId="9" fillId="0" borderId="15" xfId="1" applyNumberFormat="1" applyFont="1" applyFill="1" applyBorder="1" applyAlignment="1">
      <alignment horizontal="left" vertical="top" wrapText="1"/>
    </xf>
    <xf numFmtId="176" fontId="9" fillId="0" borderId="12" xfId="1" applyNumberFormat="1" applyFont="1" applyFill="1" applyBorder="1" applyAlignment="1">
      <alignment horizontal="left" vertical="top" wrapText="1"/>
    </xf>
    <xf numFmtId="176" fontId="9" fillId="0" borderId="37" xfId="1" applyNumberFormat="1" applyFont="1" applyFill="1" applyBorder="1" applyAlignment="1">
      <alignment horizontal="center" vertical="top" wrapText="1"/>
    </xf>
    <xf numFmtId="0" fontId="9" fillId="0" borderId="29" xfId="2" applyFont="1" applyFill="1" applyBorder="1" applyAlignment="1">
      <alignment horizontal="left" vertical="top" wrapText="1"/>
    </xf>
    <xf numFmtId="0" fontId="9" fillId="0" borderId="30" xfId="2" applyFont="1" applyFill="1" applyBorder="1" applyAlignment="1">
      <alignment horizontal="left" vertical="top"/>
    </xf>
    <xf numFmtId="0" fontId="9" fillId="0" borderId="23" xfId="2" applyFont="1" applyFill="1" applyBorder="1" applyAlignment="1">
      <alignment horizontal="left" vertical="top"/>
    </xf>
    <xf numFmtId="176" fontId="9" fillId="0" borderId="18" xfId="1" applyNumberFormat="1" applyFont="1" applyFill="1" applyBorder="1" applyAlignment="1">
      <alignment horizontal="left" vertical="top" wrapText="1"/>
    </xf>
    <xf numFmtId="0" fontId="9" fillId="0" borderId="22" xfId="1" applyFont="1" applyFill="1" applyBorder="1" applyAlignment="1">
      <alignment horizontal="left" vertical="top"/>
    </xf>
    <xf numFmtId="0" fontId="9" fillId="0" borderId="20" xfId="1" applyFont="1" applyFill="1" applyBorder="1" applyAlignment="1">
      <alignment horizontal="left" vertical="top" wrapText="1"/>
    </xf>
    <xf numFmtId="0" fontId="9" fillId="0" borderId="22" xfId="2" applyFont="1" applyFill="1" applyBorder="1" applyAlignment="1">
      <alignment horizontal="left" vertical="top"/>
    </xf>
    <xf numFmtId="0" fontId="9" fillId="0" borderId="10" xfId="2" applyFont="1" applyFill="1" applyBorder="1" applyAlignment="1">
      <alignment horizontal="left" vertical="top" wrapText="1"/>
    </xf>
    <xf numFmtId="0" fontId="9" fillId="0" borderId="15" xfId="2" applyFont="1" applyFill="1" applyBorder="1" applyAlignment="1">
      <alignment horizontal="left" vertical="top" wrapText="1"/>
    </xf>
    <xf numFmtId="0" fontId="9" fillId="0" borderId="12" xfId="2" applyFont="1" applyFill="1" applyBorder="1" applyAlignment="1">
      <alignment horizontal="left" vertical="top" wrapText="1"/>
    </xf>
    <xf numFmtId="176" fontId="9" fillId="0" borderId="17" xfId="1" applyNumberFormat="1" applyFont="1" applyFill="1" applyBorder="1" applyAlignment="1">
      <alignment horizontal="left" vertical="top" wrapText="1"/>
    </xf>
    <xf numFmtId="176" fontId="9" fillId="0" borderId="35" xfId="1" applyNumberFormat="1" applyFont="1" applyFill="1" applyBorder="1" applyAlignment="1">
      <alignment horizontal="left" vertical="top" wrapText="1"/>
    </xf>
    <xf numFmtId="176" fontId="9" fillId="0" borderId="21" xfId="1" applyNumberFormat="1" applyFont="1" applyFill="1" applyBorder="1" applyAlignment="1">
      <alignment horizontal="left" vertical="top" wrapText="1"/>
    </xf>
    <xf numFmtId="176" fontId="9" fillId="0" borderId="22" xfId="1" applyNumberFormat="1" applyFont="1" applyFill="1" applyBorder="1" applyAlignment="1">
      <alignment horizontal="left" vertical="top" wrapText="1"/>
    </xf>
    <xf numFmtId="176" fontId="9" fillId="0" borderId="35" xfId="1" applyNumberFormat="1" applyFont="1" applyFill="1" applyBorder="1" applyAlignment="1">
      <alignment horizontal="center" vertical="top" wrapText="1"/>
    </xf>
    <xf numFmtId="176" fontId="9" fillId="0" borderId="22" xfId="1" applyNumberFormat="1" applyFont="1" applyFill="1" applyBorder="1" applyAlignment="1">
      <alignment horizontal="center" vertical="top" wrapText="1"/>
    </xf>
    <xf numFmtId="176" fontId="9" fillId="0" borderId="36" xfId="1" applyNumberFormat="1" applyFont="1" applyFill="1" applyBorder="1" applyAlignment="1">
      <alignment horizontal="left" vertical="top" wrapText="1"/>
    </xf>
    <xf numFmtId="0" fontId="9" fillId="8" borderId="10" xfId="1" applyFont="1" applyFill="1" applyBorder="1" applyAlignment="1">
      <alignment horizontal="left" vertical="top" wrapText="1"/>
    </xf>
    <xf numFmtId="0" fontId="9" fillId="8" borderId="15" xfId="1" applyFont="1" applyFill="1" applyBorder="1" applyAlignment="1">
      <alignment horizontal="left" vertical="top" wrapText="1"/>
    </xf>
    <xf numFmtId="176" fontId="9" fillId="0" borderId="30" xfId="1" applyNumberFormat="1" applyFont="1" applyFill="1" applyBorder="1" applyAlignment="1">
      <alignment horizontal="left" vertical="top" wrapText="1"/>
    </xf>
    <xf numFmtId="176" fontId="9" fillId="0" borderId="23" xfId="1" applyNumberFormat="1" applyFont="1" applyFill="1" applyBorder="1" applyAlignment="1">
      <alignment horizontal="left" vertical="top" wrapText="1"/>
    </xf>
    <xf numFmtId="41" fontId="9" fillId="0" borderId="15" xfId="3" applyFont="1" applyFill="1" applyBorder="1" applyAlignment="1">
      <alignment horizontal="left" vertical="top" wrapText="1"/>
    </xf>
    <xf numFmtId="41" fontId="9" fillId="0" borderId="12" xfId="3" applyFont="1" applyFill="1" applyBorder="1" applyAlignment="1">
      <alignment horizontal="left" vertical="top" wrapText="1"/>
    </xf>
    <xf numFmtId="176" fontId="9" fillId="0" borderId="29" xfId="1" applyNumberFormat="1" applyFont="1" applyFill="1" applyBorder="1" applyAlignment="1">
      <alignment horizontal="left" vertical="top" wrapText="1"/>
    </xf>
    <xf numFmtId="0" fontId="9" fillId="0" borderId="10" xfId="1" applyFont="1" applyFill="1" applyBorder="1" applyAlignment="1">
      <alignment horizontal="left"/>
    </xf>
    <xf numFmtId="0" fontId="9" fillId="0" borderId="12" xfId="1" applyFont="1" applyFill="1" applyBorder="1" applyAlignment="1">
      <alignment horizontal="left"/>
    </xf>
    <xf numFmtId="0" fontId="8" fillId="0" borderId="10" xfId="1" applyFont="1" applyFill="1" applyBorder="1" applyAlignment="1">
      <alignment horizontal="left" vertical="center"/>
    </xf>
    <xf numFmtId="0" fontId="8" fillId="0" borderId="15" xfId="1" applyFont="1" applyFill="1" applyBorder="1" applyAlignment="1">
      <alignment horizontal="left" vertical="center"/>
    </xf>
    <xf numFmtId="0" fontId="8" fillId="0" borderId="12" xfId="1" applyFont="1" applyFill="1" applyBorder="1" applyAlignment="1">
      <alignment horizontal="left" vertical="center"/>
    </xf>
    <xf numFmtId="176" fontId="9" fillId="0" borderId="31" xfId="1" applyNumberFormat="1" applyFont="1" applyFill="1" applyBorder="1" applyAlignment="1">
      <alignment horizontal="left" vertical="top" wrapText="1"/>
    </xf>
    <xf numFmtId="0" fontId="9" fillId="0" borderId="28" xfId="2" applyFont="1" applyFill="1" applyBorder="1" applyAlignment="1">
      <alignment horizontal="left" vertical="top"/>
    </xf>
    <xf numFmtId="0" fontId="9" fillId="0" borderId="17" xfId="2" applyFont="1" applyFill="1" applyBorder="1" applyAlignment="1">
      <alignment horizontal="left" vertical="top"/>
    </xf>
    <xf numFmtId="176" fontId="9" fillId="0" borderId="32" xfId="1" applyNumberFormat="1" applyFont="1" applyFill="1" applyBorder="1" applyAlignment="1">
      <alignment horizontal="left" vertical="top" wrapText="1"/>
    </xf>
    <xf numFmtId="176" fontId="9" fillId="0" borderId="23" xfId="1" applyNumberFormat="1" applyFont="1" applyFill="1" applyBorder="1" applyAlignment="1">
      <alignment horizontal="left" vertical="top"/>
    </xf>
    <xf numFmtId="176" fontId="9" fillId="0" borderId="20" xfId="1" applyNumberFormat="1" applyFont="1" applyFill="1" applyBorder="1" applyAlignment="1">
      <alignment vertical="top"/>
    </xf>
    <xf numFmtId="176" fontId="9" fillId="0" borderId="21" xfId="1" applyNumberFormat="1" applyFont="1" applyFill="1" applyBorder="1" applyAlignment="1">
      <alignment vertical="top"/>
    </xf>
    <xf numFmtId="176" fontId="9" fillId="0" borderId="22" xfId="1" applyNumberFormat="1" applyFont="1" applyFill="1" applyBorder="1" applyAlignment="1">
      <alignment vertical="top"/>
    </xf>
    <xf numFmtId="0" fontId="9" fillId="0" borderId="21" xfId="2" applyFont="1" applyFill="1" applyBorder="1" applyAlignment="1">
      <alignment horizontal="left" vertical="top"/>
    </xf>
    <xf numFmtId="176" fontId="9" fillId="0" borderId="26" xfId="1" applyNumberFormat="1" applyFont="1" applyFill="1" applyBorder="1" applyAlignment="1">
      <alignment horizontal="left" vertical="top" wrapText="1"/>
    </xf>
    <xf numFmtId="176" fontId="9" fillId="0" borderId="24" xfId="1" applyNumberFormat="1" applyFont="1" applyFill="1" applyBorder="1" applyAlignment="1">
      <alignment horizontal="left" vertical="top" wrapText="1"/>
    </xf>
    <xf numFmtId="176" fontId="9" fillId="0" borderId="25" xfId="1" applyNumberFormat="1" applyFont="1" applyFill="1" applyBorder="1" applyAlignment="1">
      <alignment horizontal="left" vertical="top" wrapText="1"/>
    </xf>
    <xf numFmtId="176" fontId="9" fillId="0" borderId="19" xfId="1" applyNumberFormat="1" applyFont="1" applyFill="1" applyBorder="1" applyAlignment="1">
      <alignment horizontal="left" vertical="top" wrapText="1"/>
    </xf>
    <xf numFmtId="176" fontId="9" fillId="0" borderId="16" xfId="1" applyNumberFormat="1" applyFont="1" applyFill="1" applyBorder="1" applyAlignment="1">
      <alignment horizontal="left" vertical="top" wrapText="1"/>
    </xf>
    <xf numFmtId="0" fontId="7" fillId="3" borderId="3" xfId="1" applyFont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176" fontId="4" fillId="0" borderId="13" xfId="1" applyNumberFormat="1" applyFont="1" applyFill="1" applyBorder="1" applyAlignment="1">
      <alignment horizontal="left" vertical="top" wrapText="1"/>
    </xf>
    <xf numFmtId="176" fontId="4" fillId="0" borderId="14" xfId="1" applyNumberFormat="1" applyFont="1" applyFill="1" applyBorder="1" applyAlignment="1">
      <alignment horizontal="left" vertical="top"/>
    </xf>
    <xf numFmtId="0" fontId="2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1" fillId="0" borderId="5" xfId="2" applyBorder="1">
      <alignment vertical="center"/>
    </xf>
    <xf numFmtId="0" fontId="8" fillId="3" borderId="2" xfId="1" applyFont="1" applyFill="1" applyBorder="1" applyAlignment="1">
      <alignment horizontal="center" vertical="center" wrapText="1"/>
    </xf>
    <xf numFmtId="0" fontId="1" fillId="0" borderId="2" xfId="2" applyBorder="1">
      <alignment vertical="center"/>
    </xf>
    <xf numFmtId="0" fontId="1" fillId="0" borderId="0" xfId="2" applyAlignment="1">
      <alignment vertical="center"/>
    </xf>
    <xf numFmtId="0" fontId="7" fillId="3" borderId="50" xfId="1" applyFont="1" applyFill="1" applyBorder="1" applyAlignment="1">
      <alignment horizontal="center" vertical="center"/>
    </xf>
    <xf numFmtId="0" fontId="1" fillId="3" borderId="50" xfId="1" applyFill="1" applyBorder="1" applyAlignment="1">
      <alignment horizontal="center" vertical="center"/>
    </xf>
    <xf numFmtId="0" fontId="7" fillId="3" borderId="50" xfId="1" applyFont="1" applyFill="1" applyBorder="1" applyAlignment="1">
      <alignment horizontal="center" vertical="center" wrapText="1"/>
    </xf>
    <xf numFmtId="0" fontId="1" fillId="3" borderId="50" xfId="1" applyFill="1" applyBorder="1" applyAlignment="1">
      <alignment horizontal="center" vertical="center" wrapText="1"/>
    </xf>
    <xf numFmtId="0" fontId="8" fillId="3" borderId="50" xfId="1" applyFont="1" applyFill="1" applyBorder="1" applyAlignment="1">
      <alignment horizontal="center" vertical="center" wrapText="1"/>
    </xf>
    <xf numFmtId="9" fontId="7" fillId="3" borderId="51" xfId="6" applyFont="1" applyFill="1" applyBorder="1" applyAlignment="1">
      <alignment horizontal="center" vertical="center"/>
    </xf>
    <xf numFmtId="9" fontId="7" fillId="3" borderId="52" xfId="6" applyFont="1" applyFill="1" applyBorder="1" applyAlignment="1">
      <alignment horizontal="center" vertical="center"/>
    </xf>
    <xf numFmtId="0" fontId="9" fillId="0" borderId="10" xfId="1" applyFont="1" applyBorder="1" applyAlignment="1">
      <alignment horizontal="left" vertical="top" wrapText="1"/>
    </xf>
    <xf numFmtId="0" fontId="9" fillId="0" borderId="15" xfId="1" applyFont="1" applyBorder="1" applyAlignment="1">
      <alignment horizontal="left" vertical="top" wrapText="1"/>
    </xf>
    <xf numFmtId="176" fontId="9" fillId="2" borderId="10" xfId="1" applyNumberFormat="1" applyFont="1" applyFill="1" applyBorder="1" applyAlignment="1">
      <alignment horizontal="left" vertical="top" wrapText="1"/>
    </xf>
    <xf numFmtId="176" fontId="9" fillId="2" borderId="15" xfId="1" applyNumberFormat="1" applyFont="1" applyFill="1" applyBorder="1" applyAlignment="1">
      <alignment horizontal="left" vertical="top" wrapText="1"/>
    </xf>
    <xf numFmtId="176" fontId="9" fillId="2" borderId="12" xfId="1" applyNumberFormat="1" applyFont="1" applyFill="1" applyBorder="1" applyAlignment="1">
      <alignment horizontal="left" vertical="top" wrapText="1"/>
    </xf>
    <xf numFmtId="0" fontId="9" fillId="7" borderId="9" xfId="1" applyFont="1" applyFill="1" applyBorder="1" applyAlignment="1">
      <alignment horizontal="center" vertical="center" wrapText="1"/>
    </xf>
    <xf numFmtId="0" fontId="1" fillId="7" borderId="9" xfId="2" applyFill="1" applyBorder="1" applyAlignment="1">
      <alignment horizontal="center" vertical="center"/>
    </xf>
    <xf numFmtId="0" fontId="1" fillId="7" borderId="9" xfId="2" applyFill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center" wrapText="1"/>
    </xf>
  </cellXfs>
  <cellStyles count="7">
    <cellStyle name="백분율 2" xfId="6"/>
    <cellStyle name="쉼표 [0] 2" xfId="3"/>
    <cellStyle name="표준" xfId="0" builtinId="0"/>
    <cellStyle name="표준 2" xfId="2"/>
    <cellStyle name="표준_'06상반기 건교부발표 실적공사비 조달청 적용단가(건축) 분석자료" xfId="5"/>
    <cellStyle name="표준_건교부 실적공사비(분석자료)" xfId="4"/>
    <cellStyle name="표준_건축공사실적공사비('06상반기)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5"/>
  </sheetPr>
  <dimension ref="A1:P580"/>
  <sheetViews>
    <sheetView tabSelected="1" view="pageBreakPreview" zoomScale="90" zoomScaleSheetLayoutView="90" workbookViewId="0">
      <selection activeCell="A2" sqref="A2:K2"/>
    </sheetView>
  </sheetViews>
  <sheetFormatPr defaultColWidth="11.125" defaultRowHeight="13.5"/>
  <cols>
    <col min="1" max="1" width="5.5" style="3" customWidth="1"/>
    <col min="2" max="2" width="12.125" style="118" customWidth="1"/>
    <col min="3" max="3" width="17.625" style="118" customWidth="1"/>
    <col min="4" max="4" width="15.75" style="118" customWidth="1"/>
    <col min="5" max="5" width="5.375" style="118" customWidth="1"/>
    <col min="6" max="6" width="10.875" style="120" customWidth="1"/>
    <col min="7" max="7" width="9.625" style="127" customWidth="1"/>
    <col min="8" max="8" width="9.625" style="119" customWidth="1"/>
    <col min="9" max="9" width="9.625" style="128" customWidth="1"/>
    <col min="10" max="10" width="11.875" style="119" customWidth="1"/>
    <col min="11" max="11" width="36.375" style="121" customWidth="1"/>
    <col min="12" max="16384" width="11.125" style="2"/>
  </cols>
  <sheetData>
    <row r="1" spans="1:11" ht="19.5" customHeight="1">
      <c r="A1" s="285" t="s">
        <v>0</v>
      </c>
      <c r="B1" s="285"/>
      <c r="C1" s="285"/>
      <c r="D1" s="1"/>
      <c r="E1" s="1"/>
      <c r="F1" s="1"/>
      <c r="G1" s="1"/>
      <c r="H1" s="1"/>
      <c r="I1" s="1"/>
      <c r="J1" s="1"/>
      <c r="K1" s="1"/>
    </row>
    <row r="2" spans="1:11" ht="27" customHeight="1">
      <c r="A2" s="286" t="s">
        <v>1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</row>
    <row r="3" spans="1:11" ht="13.5" customHeight="1" thickBot="1">
      <c r="B3" s="4"/>
      <c r="C3" s="4"/>
      <c r="D3" s="4"/>
      <c r="E3" s="4"/>
      <c r="F3" s="1"/>
      <c r="G3" s="1"/>
      <c r="H3" s="1"/>
      <c r="I3" s="1"/>
      <c r="J3" s="1"/>
      <c r="K3" s="1"/>
    </row>
    <row r="4" spans="1:11" s="5" customFormat="1" ht="19.5" customHeight="1" thickBot="1">
      <c r="A4" s="287" t="s">
        <v>2</v>
      </c>
      <c r="B4" s="289" t="s">
        <v>3</v>
      </c>
      <c r="C4" s="289" t="s">
        <v>4</v>
      </c>
      <c r="D4" s="289" t="s">
        <v>5</v>
      </c>
      <c r="E4" s="289" t="s">
        <v>6</v>
      </c>
      <c r="F4" s="291" t="s">
        <v>7</v>
      </c>
      <c r="G4" s="289" t="s">
        <v>8</v>
      </c>
      <c r="H4" s="292"/>
      <c r="I4" s="292"/>
      <c r="J4" s="292"/>
      <c r="K4" s="281" t="s">
        <v>9</v>
      </c>
    </row>
    <row r="5" spans="1:11" s="5" customFormat="1" ht="19.5" customHeight="1" thickTop="1" thickBot="1">
      <c r="A5" s="288"/>
      <c r="B5" s="290"/>
      <c r="C5" s="290"/>
      <c r="D5" s="290"/>
      <c r="E5" s="290"/>
      <c r="F5" s="290"/>
      <c r="G5" s="6" t="s">
        <v>10</v>
      </c>
      <c r="H5" s="6" t="s">
        <v>11</v>
      </c>
      <c r="I5" s="7" t="s">
        <v>12</v>
      </c>
      <c r="J5" s="6" t="s">
        <v>13</v>
      </c>
      <c r="K5" s="282"/>
    </row>
    <row r="6" spans="1:11" s="16" customFormat="1" ht="28.5" customHeight="1">
      <c r="A6" s="8">
        <v>1</v>
      </c>
      <c r="B6" s="9" t="s">
        <v>14</v>
      </c>
      <c r="C6" s="10" t="s">
        <v>15</v>
      </c>
      <c r="D6" s="10" t="s">
        <v>16</v>
      </c>
      <c r="E6" s="11" t="s">
        <v>17</v>
      </c>
      <c r="F6" s="12">
        <v>29327</v>
      </c>
      <c r="G6" s="13" t="s">
        <v>18</v>
      </c>
      <c r="H6" s="13" t="s">
        <v>18</v>
      </c>
      <c r="I6" s="13">
        <v>29327</v>
      </c>
      <c r="J6" s="14">
        <v>29327</v>
      </c>
      <c r="K6" s="15"/>
    </row>
    <row r="7" spans="1:11" s="16" customFormat="1" ht="28.5" customHeight="1">
      <c r="A7" s="17">
        <v>2</v>
      </c>
      <c r="B7" s="18" t="s">
        <v>19</v>
      </c>
      <c r="C7" s="19" t="s">
        <v>15</v>
      </c>
      <c r="D7" s="19" t="s">
        <v>20</v>
      </c>
      <c r="E7" s="20" t="s">
        <v>17</v>
      </c>
      <c r="F7" s="21">
        <v>35192</v>
      </c>
      <c r="G7" s="21" t="s">
        <v>21</v>
      </c>
      <c r="H7" s="21" t="s">
        <v>21</v>
      </c>
      <c r="I7" s="21">
        <v>31473</v>
      </c>
      <c r="J7" s="22">
        <v>31473</v>
      </c>
      <c r="K7" s="23" t="s">
        <v>22</v>
      </c>
    </row>
    <row r="8" spans="1:11" s="16" customFormat="1" ht="28.5" customHeight="1">
      <c r="A8" s="17">
        <v>3</v>
      </c>
      <c r="B8" s="9" t="s">
        <v>23</v>
      </c>
      <c r="C8" s="10" t="s">
        <v>24</v>
      </c>
      <c r="D8" s="10" t="s">
        <v>25</v>
      </c>
      <c r="E8" s="11" t="s">
        <v>17</v>
      </c>
      <c r="F8" s="12">
        <v>21376</v>
      </c>
      <c r="G8" s="13" t="s">
        <v>18</v>
      </c>
      <c r="H8" s="13" t="s">
        <v>18</v>
      </c>
      <c r="I8" s="13">
        <v>21376</v>
      </c>
      <c r="J8" s="14">
        <v>21376</v>
      </c>
      <c r="K8" s="218" t="s">
        <v>26</v>
      </c>
    </row>
    <row r="9" spans="1:11" s="16" customFormat="1" ht="28.5" customHeight="1">
      <c r="A9" s="17">
        <v>4</v>
      </c>
      <c r="B9" s="9" t="s">
        <v>27</v>
      </c>
      <c r="C9" s="10" t="s">
        <v>24</v>
      </c>
      <c r="D9" s="10" t="s">
        <v>28</v>
      </c>
      <c r="E9" s="11" t="s">
        <v>17</v>
      </c>
      <c r="F9" s="12">
        <v>28003</v>
      </c>
      <c r="G9" s="13" t="s">
        <v>18</v>
      </c>
      <c r="H9" s="13" t="s">
        <v>18</v>
      </c>
      <c r="I9" s="13">
        <v>28003</v>
      </c>
      <c r="J9" s="14">
        <v>28003</v>
      </c>
      <c r="K9" s="231"/>
    </row>
    <row r="10" spans="1:11" s="16" customFormat="1" ht="35.25" customHeight="1">
      <c r="A10" s="17">
        <v>5</v>
      </c>
      <c r="B10" s="9" t="s">
        <v>29</v>
      </c>
      <c r="C10" s="10" t="s">
        <v>30</v>
      </c>
      <c r="D10" s="10" t="s">
        <v>31</v>
      </c>
      <c r="E10" s="11" t="s">
        <v>32</v>
      </c>
      <c r="F10" s="12">
        <v>12275</v>
      </c>
      <c r="G10" s="13" t="s">
        <v>18</v>
      </c>
      <c r="H10" s="13" t="s">
        <v>18</v>
      </c>
      <c r="I10" s="13">
        <v>12275</v>
      </c>
      <c r="J10" s="14">
        <v>12275</v>
      </c>
      <c r="K10" s="283" t="s">
        <v>33</v>
      </c>
    </row>
    <row r="11" spans="1:11" s="16" customFormat="1" ht="35.25" customHeight="1">
      <c r="A11" s="17">
        <v>6</v>
      </c>
      <c r="B11" s="9" t="s">
        <v>34</v>
      </c>
      <c r="C11" s="10" t="s">
        <v>30</v>
      </c>
      <c r="D11" s="10" t="s">
        <v>35</v>
      </c>
      <c r="E11" s="11" t="s">
        <v>32</v>
      </c>
      <c r="F11" s="12">
        <v>15348</v>
      </c>
      <c r="G11" s="13" t="s">
        <v>18</v>
      </c>
      <c r="H11" s="13" t="s">
        <v>18</v>
      </c>
      <c r="I11" s="13">
        <v>15348</v>
      </c>
      <c r="J11" s="14">
        <v>15348</v>
      </c>
      <c r="K11" s="284"/>
    </row>
    <row r="12" spans="1:11" s="16" customFormat="1" ht="28.5" customHeight="1">
      <c r="A12" s="17">
        <v>7</v>
      </c>
      <c r="B12" s="9" t="s">
        <v>36</v>
      </c>
      <c r="C12" s="10" t="s">
        <v>37</v>
      </c>
      <c r="D12" s="10" t="s">
        <v>38</v>
      </c>
      <c r="E12" s="11" t="s">
        <v>39</v>
      </c>
      <c r="F12" s="12">
        <v>3547</v>
      </c>
      <c r="G12" s="13" t="s">
        <v>18</v>
      </c>
      <c r="H12" s="13" t="s">
        <v>18</v>
      </c>
      <c r="I12" s="13">
        <v>3547</v>
      </c>
      <c r="J12" s="14">
        <v>3547</v>
      </c>
      <c r="K12" s="218" t="s">
        <v>40</v>
      </c>
    </row>
    <row r="13" spans="1:11" s="16" customFormat="1" ht="28.5" customHeight="1">
      <c r="A13" s="17">
        <v>8</v>
      </c>
      <c r="B13" s="9" t="s">
        <v>41</v>
      </c>
      <c r="C13" s="10" t="s">
        <v>42</v>
      </c>
      <c r="D13" s="10" t="s">
        <v>43</v>
      </c>
      <c r="E13" s="11" t="s">
        <v>39</v>
      </c>
      <c r="F13" s="12">
        <v>1796</v>
      </c>
      <c r="G13" s="13" t="s">
        <v>18</v>
      </c>
      <c r="H13" s="13" t="s">
        <v>18</v>
      </c>
      <c r="I13" s="13">
        <v>1796</v>
      </c>
      <c r="J13" s="14">
        <v>1796</v>
      </c>
      <c r="K13" s="231"/>
    </row>
    <row r="14" spans="1:11" s="16" customFormat="1" ht="28.5" customHeight="1">
      <c r="A14" s="17">
        <v>9</v>
      </c>
      <c r="B14" s="9" t="s">
        <v>44</v>
      </c>
      <c r="C14" s="10" t="s">
        <v>45</v>
      </c>
      <c r="D14" s="10" t="s">
        <v>46</v>
      </c>
      <c r="E14" s="11" t="s">
        <v>39</v>
      </c>
      <c r="F14" s="12">
        <v>10695</v>
      </c>
      <c r="G14" s="13">
        <v>1177</v>
      </c>
      <c r="H14" s="13">
        <v>9518</v>
      </c>
      <c r="I14" s="13" t="s">
        <v>18</v>
      </c>
      <c r="J14" s="14">
        <v>10695</v>
      </c>
      <c r="K14" s="15" t="s">
        <v>47</v>
      </c>
    </row>
    <row r="15" spans="1:11" s="16" customFormat="1" ht="28.5" customHeight="1">
      <c r="A15" s="17">
        <v>10</v>
      </c>
      <c r="B15" s="9" t="s">
        <v>48</v>
      </c>
      <c r="C15" s="10" t="s">
        <v>49</v>
      </c>
      <c r="D15" s="10" t="s">
        <v>50</v>
      </c>
      <c r="E15" s="11" t="s">
        <v>39</v>
      </c>
      <c r="F15" s="12">
        <v>11123</v>
      </c>
      <c r="G15" s="13">
        <v>1620</v>
      </c>
      <c r="H15" s="13">
        <v>9503</v>
      </c>
      <c r="I15" s="13" t="s">
        <v>18</v>
      </c>
      <c r="J15" s="14">
        <v>11123</v>
      </c>
      <c r="K15" s="24"/>
    </row>
    <row r="16" spans="1:11" s="16" customFormat="1" ht="28.5" customHeight="1">
      <c r="A16" s="17">
        <v>11</v>
      </c>
      <c r="B16" s="9" t="s">
        <v>51</v>
      </c>
      <c r="C16" s="10" t="s">
        <v>49</v>
      </c>
      <c r="D16" s="10" t="s">
        <v>52</v>
      </c>
      <c r="E16" s="11" t="s">
        <v>39</v>
      </c>
      <c r="F16" s="12">
        <v>12192</v>
      </c>
      <c r="G16" s="13">
        <v>2643</v>
      </c>
      <c r="H16" s="13">
        <v>9549</v>
      </c>
      <c r="I16" s="13" t="s">
        <v>18</v>
      </c>
      <c r="J16" s="14">
        <v>12192</v>
      </c>
      <c r="K16" s="24"/>
    </row>
    <row r="17" spans="1:11" s="16" customFormat="1" ht="28.5" customHeight="1">
      <c r="A17" s="17">
        <v>12</v>
      </c>
      <c r="B17" s="9" t="s">
        <v>53</v>
      </c>
      <c r="C17" s="10" t="s">
        <v>54</v>
      </c>
      <c r="D17" s="10" t="s">
        <v>55</v>
      </c>
      <c r="E17" s="11" t="s">
        <v>39</v>
      </c>
      <c r="F17" s="12">
        <v>32853</v>
      </c>
      <c r="G17" s="13">
        <v>6900</v>
      </c>
      <c r="H17" s="13">
        <v>25953</v>
      </c>
      <c r="I17" s="13" t="s">
        <v>18</v>
      </c>
      <c r="J17" s="14">
        <v>32853</v>
      </c>
      <c r="K17" s="24"/>
    </row>
    <row r="18" spans="1:11" s="16" customFormat="1" ht="28.5" customHeight="1">
      <c r="A18" s="17">
        <v>13</v>
      </c>
      <c r="B18" s="9" t="s">
        <v>56</v>
      </c>
      <c r="C18" s="10" t="s">
        <v>57</v>
      </c>
      <c r="D18" s="10" t="s">
        <v>50</v>
      </c>
      <c r="E18" s="11" t="s">
        <v>39</v>
      </c>
      <c r="F18" s="12">
        <v>35810</v>
      </c>
      <c r="G18" s="13">
        <v>10067</v>
      </c>
      <c r="H18" s="13">
        <v>25743</v>
      </c>
      <c r="I18" s="13" t="s">
        <v>18</v>
      </c>
      <c r="J18" s="14">
        <v>35810</v>
      </c>
      <c r="K18" s="24"/>
    </row>
    <row r="19" spans="1:11" s="16" customFormat="1" ht="28.5" customHeight="1">
      <c r="A19" s="17">
        <v>14</v>
      </c>
      <c r="B19" s="9" t="s">
        <v>58</v>
      </c>
      <c r="C19" s="10" t="s">
        <v>57</v>
      </c>
      <c r="D19" s="10" t="s">
        <v>52</v>
      </c>
      <c r="E19" s="11" t="s">
        <v>39</v>
      </c>
      <c r="F19" s="12">
        <v>41066</v>
      </c>
      <c r="G19" s="13">
        <v>15113</v>
      </c>
      <c r="H19" s="13">
        <v>25953</v>
      </c>
      <c r="I19" s="13" t="s">
        <v>18</v>
      </c>
      <c r="J19" s="14">
        <v>41066</v>
      </c>
      <c r="K19" s="24"/>
    </row>
    <row r="20" spans="1:11" s="16" customFormat="1" ht="28.5" customHeight="1">
      <c r="A20" s="17">
        <v>15</v>
      </c>
      <c r="B20" s="9" t="s">
        <v>59</v>
      </c>
      <c r="C20" s="10" t="s">
        <v>60</v>
      </c>
      <c r="D20" s="10" t="s">
        <v>55</v>
      </c>
      <c r="E20" s="11" t="s">
        <v>39</v>
      </c>
      <c r="F20" s="12">
        <v>6600</v>
      </c>
      <c r="G20" s="13">
        <v>858</v>
      </c>
      <c r="H20" s="13">
        <v>5742</v>
      </c>
      <c r="I20" s="13" t="s">
        <v>18</v>
      </c>
      <c r="J20" s="14">
        <v>6600</v>
      </c>
      <c r="K20" s="24" t="s">
        <v>61</v>
      </c>
    </row>
    <row r="21" spans="1:11" s="16" customFormat="1" ht="28.5" customHeight="1">
      <c r="A21" s="17">
        <v>16</v>
      </c>
      <c r="B21" s="9" t="s">
        <v>62</v>
      </c>
      <c r="C21" s="10" t="s">
        <v>63</v>
      </c>
      <c r="D21" s="10" t="s">
        <v>50</v>
      </c>
      <c r="E21" s="11" t="s">
        <v>39</v>
      </c>
      <c r="F21" s="12">
        <v>6864</v>
      </c>
      <c r="G21" s="13">
        <v>1132</v>
      </c>
      <c r="H21" s="13">
        <v>5732</v>
      </c>
      <c r="I21" s="13" t="s">
        <v>18</v>
      </c>
      <c r="J21" s="14">
        <v>6864</v>
      </c>
      <c r="K21" s="24"/>
    </row>
    <row r="22" spans="1:11" s="16" customFormat="1" ht="28.5" customHeight="1">
      <c r="A22" s="17">
        <v>17</v>
      </c>
      <c r="B22" s="9" t="s">
        <v>64</v>
      </c>
      <c r="C22" s="10" t="s">
        <v>63</v>
      </c>
      <c r="D22" s="10" t="s">
        <v>52</v>
      </c>
      <c r="E22" s="11" t="s">
        <v>39</v>
      </c>
      <c r="F22" s="12">
        <v>7194</v>
      </c>
      <c r="G22" s="13">
        <v>1436</v>
      </c>
      <c r="H22" s="13">
        <v>5758</v>
      </c>
      <c r="I22" s="13" t="s">
        <v>18</v>
      </c>
      <c r="J22" s="14">
        <v>7194</v>
      </c>
      <c r="K22" s="24"/>
    </row>
    <row r="23" spans="1:11" s="16" customFormat="1" ht="28.5" customHeight="1">
      <c r="A23" s="17">
        <v>18</v>
      </c>
      <c r="B23" s="9" t="s">
        <v>65</v>
      </c>
      <c r="C23" s="10" t="s">
        <v>66</v>
      </c>
      <c r="D23" s="10" t="s">
        <v>55</v>
      </c>
      <c r="E23" s="11" t="s">
        <v>39</v>
      </c>
      <c r="F23" s="12">
        <v>3814</v>
      </c>
      <c r="G23" s="13">
        <v>954</v>
      </c>
      <c r="H23" s="13">
        <v>2860</v>
      </c>
      <c r="I23" s="13" t="s">
        <v>18</v>
      </c>
      <c r="J23" s="14">
        <v>3814</v>
      </c>
      <c r="K23" s="24"/>
    </row>
    <row r="24" spans="1:11" s="16" customFormat="1" ht="28.5" customHeight="1">
      <c r="A24" s="17">
        <v>19</v>
      </c>
      <c r="B24" s="9" t="s">
        <v>67</v>
      </c>
      <c r="C24" s="10" t="s">
        <v>68</v>
      </c>
      <c r="D24" s="10" t="s">
        <v>50</v>
      </c>
      <c r="E24" s="11" t="s">
        <v>39</v>
      </c>
      <c r="F24" s="12">
        <v>4310</v>
      </c>
      <c r="G24" s="13">
        <v>1466</v>
      </c>
      <c r="H24" s="13">
        <v>2844</v>
      </c>
      <c r="I24" s="13" t="s">
        <v>18</v>
      </c>
      <c r="J24" s="14">
        <v>4310</v>
      </c>
      <c r="K24" s="24"/>
    </row>
    <row r="25" spans="1:11" s="16" customFormat="1" ht="28.5" customHeight="1">
      <c r="A25" s="17">
        <v>20</v>
      </c>
      <c r="B25" s="9" t="s">
        <v>69</v>
      </c>
      <c r="C25" s="10" t="s">
        <v>68</v>
      </c>
      <c r="D25" s="10" t="s">
        <v>70</v>
      </c>
      <c r="E25" s="11" t="s">
        <v>39</v>
      </c>
      <c r="F25" s="12">
        <v>5454</v>
      </c>
      <c r="G25" s="13">
        <v>2591</v>
      </c>
      <c r="H25" s="13">
        <v>2863</v>
      </c>
      <c r="I25" s="13" t="s">
        <v>18</v>
      </c>
      <c r="J25" s="14">
        <v>5454</v>
      </c>
      <c r="K25" s="25"/>
    </row>
    <row r="26" spans="1:11" s="16" customFormat="1" ht="28.5" customHeight="1">
      <c r="A26" s="17">
        <v>21</v>
      </c>
      <c r="B26" s="18" t="s">
        <v>71</v>
      </c>
      <c r="C26" s="19" t="s">
        <v>72</v>
      </c>
      <c r="D26" s="19" t="s">
        <v>73</v>
      </c>
      <c r="E26" s="20" t="s">
        <v>74</v>
      </c>
      <c r="F26" s="21">
        <v>75397</v>
      </c>
      <c r="G26" s="21">
        <v>22357</v>
      </c>
      <c r="H26" s="21">
        <v>43449</v>
      </c>
      <c r="I26" s="21" t="s">
        <v>18</v>
      </c>
      <c r="J26" s="22">
        <v>65806</v>
      </c>
      <c r="K26" s="23" t="s">
        <v>75</v>
      </c>
    </row>
    <row r="27" spans="1:11" s="16" customFormat="1" ht="28.5" customHeight="1">
      <c r="A27" s="17">
        <v>22</v>
      </c>
      <c r="B27" s="9" t="s">
        <v>76</v>
      </c>
      <c r="C27" s="10" t="s">
        <v>77</v>
      </c>
      <c r="D27" s="26" t="s">
        <v>78</v>
      </c>
      <c r="E27" s="11" t="s">
        <v>74</v>
      </c>
      <c r="F27" s="12">
        <v>80675</v>
      </c>
      <c r="G27" s="13">
        <v>24405</v>
      </c>
      <c r="H27" s="13">
        <v>56270</v>
      </c>
      <c r="I27" s="13" t="s">
        <v>18</v>
      </c>
      <c r="J27" s="14">
        <v>80675</v>
      </c>
      <c r="K27" s="27"/>
    </row>
    <row r="28" spans="1:11" s="16" customFormat="1" ht="28.5" customHeight="1">
      <c r="A28" s="17">
        <v>23</v>
      </c>
      <c r="B28" s="9" t="s">
        <v>79</v>
      </c>
      <c r="C28" s="10" t="s">
        <v>77</v>
      </c>
      <c r="D28" s="26" t="s">
        <v>80</v>
      </c>
      <c r="E28" s="11" t="s">
        <v>74</v>
      </c>
      <c r="F28" s="12">
        <v>85953</v>
      </c>
      <c r="G28" s="13">
        <v>29225</v>
      </c>
      <c r="H28" s="13">
        <v>56728</v>
      </c>
      <c r="I28" s="13" t="s">
        <v>18</v>
      </c>
      <c r="J28" s="14">
        <v>85953</v>
      </c>
      <c r="K28" s="28"/>
    </row>
    <row r="29" spans="1:11" s="16" customFormat="1" ht="28.5" customHeight="1">
      <c r="A29" s="17">
        <v>24</v>
      </c>
      <c r="B29" s="18" t="s">
        <v>81</v>
      </c>
      <c r="C29" s="19" t="s">
        <v>72</v>
      </c>
      <c r="D29" s="19" t="s">
        <v>82</v>
      </c>
      <c r="E29" s="20" t="s">
        <v>74</v>
      </c>
      <c r="F29" s="21">
        <v>85953</v>
      </c>
      <c r="G29" s="21">
        <v>34616</v>
      </c>
      <c r="H29" s="21">
        <v>43449</v>
      </c>
      <c r="I29" s="21" t="s">
        <v>18</v>
      </c>
      <c r="J29" s="22">
        <v>78065</v>
      </c>
      <c r="K29" s="23"/>
    </row>
    <row r="30" spans="1:11" s="16" customFormat="1" ht="28.5" customHeight="1">
      <c r="A30" s="17">
        <v>25</v>
      </c>
      <c r="B30" s="9" t="s">
        <v>83</v>
      </c>
      <c r="C30" s="10" t="s">
        <v>77</v>
      </c>
      <c r="D30" s="26" t="s">
        <v>84</v>
      </c>
      <c r="E30" s="11" t="s">
        <v>74</v>
      </c>
      <c r="F30" s="12">
        <v>95000</v>
      </c>
      <c r="G30" s="13">
        <v>38000</v>
      </c>
      <c r="H30" s="13">
        <v>57000</v>
      </c>
      <c r="I30" s="13" t="s">
        <v>18</v>
      </c>
      <c r="J30" s="14">
        <v>95000</v>
      </c>
      <c r="K30" s="224"/>
    </row>
    <row r="31" spans="1:11" s="16" customFormat="1" ht="28.5" customHeight="1">
      <c r="A31" s="17">
        <v>26</v>
      </c>
      <c r="B31" s="9" t="s">
        <v>85</v>
      </c>
      <c r="C31" s="10" t="s">
        <v>77</v>
      </c>
      <c r="D31" s="26" t="s">
        <v>86</v>
      </c>
      <c r="E31" s="11" t="s">
        <v>74</v>
      </c>
      <c r="F31" s="12">
        <v>103294</v>
      </c>
      <c r="G31" s="13">
        <v>46741</v>
      </c>
      <c r="H31" s="13">
        <v>56553</v>
      </c>
      <c r="I31" s="13" t="s">
        <v>18</v>
      </c>
      <c r="J31" s="14">
        <v>103294</v>
      </c>
      <c r="K31" s="220"/>
    </row>
    <row r="32" spans="1:11" s="16" customFormat="1" ht="28.5" customHeight="1">
      <c r="A32" s="17">
        <v>27</v>
      </c>
      <c r="B32" s="9" t="s">
        <v>87</v>
      </c>
      <c r="C32" s="10" t="s">
        <v>88</v>
      </c>
      <c r="D32" s="10" t="s">
        <v>55</v>
      </c>
      <c r="E32" s="11" t="s">
        <v>39</v>
      </c>
      <c r="F32" s="12">
        <v>5543</v>
      </c>
      <c r="G32" s="13">
        <v>666</v>
      </c>
      <c r="H32" s="13">
        <v>4877</v>
      </c>
      <c r="I32" s="13" t="s">
        <v>18</v>
      </c>
      <c r="J32" s="14">
        <v>5543</v>
      </c>
      <c r="K32" s="234" t="s">
        <v>89</v>
      </c>
    </row>
    <row r="33" spans="1:11" s="16" customFormat="1" ht="28.5" customHeight="1">
      <c r="A33" s="17">
        <v>28</v>
      </c>
      <c r="B33" s="9" t="s">
        <v>90</v>
      </c>
      <c r="C33" s="10" t="s">
        <v>91</v>
      </c>
      <c r="D33" s="10" t="s">
        <v>92</v>
      </c>
      <c r="E33" s="11" t="s">
        <v>39</v>
      </c>
      <c r="F33" s="12">
        <v>5986</v>
      </c>
      <c r="G33" s="13">
        <v>1140</v>
      </c>
      <c r="H33" s="13">
        <v>4846</v>
      </c>
      <c r="I33" s="13" t="s">
        <v>18</v>
      </c>
      <c r="J33" s="14">
        <v>5986</v>
      </c>
      <c r="K33" s="241"/>
    </row>
    <row r="34" spans="1:11" s="16" customFormat="1" ht="28.5" customHeight="1">
      <c r="A34" s="17">
        <v>29</v>
      </c>
      <c r="B34" s="9" t="s">
        <v>93</v>
      </c>
      <c r="C34" s="10" t="s">
        <v>91</v>
      </c>
      <c r="D34" s="10" t="s">
        <v>94</v>
      </c>
      <c r="E34" s="11" t="s">
        <v>39</v>
      </c>
      <c r="F34" s="12">
        <v>6153</v>
      </c>
      <c r="G34" s="13">
        <v>1281</v>
      </c>
      <c r="H34" s="13">
        <v>4872</v>
      </c>
      <c r="I34" s="13" t="s">
        <v>18</v>
      </c>
      <c r="J34" s="14">
        <v>6153</v>
      </c>
      <c r="K34" s="29"/>
    </row>
    <row r="35" spans="1:11" s="16" customFormat="1" ht="28.5" customHeight="1">
      <c r="A35" s="17">
        <v>30</v>
      </c>
      <c r="B35" s="9" t="s">
        <v>95</v>
      </c>
      <c r="C35" s="10" t="s">
        <v>88</v>
      </c>
      <c r="D35" s="10" t="s">
        <v>96</v>
      </c>
      <c r="E35" s="11" t="s">
        <v>39</v>
      </c>
      <c r="F35" s="12">
        <v>3762</v>
      </c>
      <c r="G35" s="13">
        <v>151</v>
      </c>
      <c r="H35" s="13">
        <v>3611</v>
      </c>
      <c r="I35" s="13" t="s">
        <v>18</v>
      </c>
      <c r="J35" s="14">
        <v>3762</v>
      </c>
      <c r="K35" s="279" t="s">
        <v>97</v>
      </c>
    </row>
    <row r="36" spans="1:11" s="16" customFormat="1" ht="28.5" customHeight="1">
      <c r="A36" s="17">
        <v>31</v>
      </c>
      <c r="B36" s="9" t="s">
        <v>98</v>
      </c>
      <c r="C36" s="10" t="s">
        <v>91</v>
      </c>
      <c r="D36" s="10" t="s">
        <v>99</v>
      </c>
      <c r="E36" s="11" t="s">
        <v>39</v>
      </c>
      <c r="F36" s="12">
        <v>5006</v>
      </c>
      <c r="G36" s="13">
        <v>201</v>
      </c>
      <c r="H36" s="13">
        <v>4805</v>
      </c>
      <c r="I36" s="13" t="s">
        <v>18</v>
      </c>
      <c r="J36" s="14">
        <v>5006</v>
      </c>
      <c r="K36" s="236"/>
    </row>
    <row r="37" spans="1:11" s="30" customFormat="1" ht="28.5" customHeight="1">
      <c r="A37" s="17">
        <v>32</v>
      </c>
      <c r="B37" s="9" t="s">
        <v>100</v>
      </c>
      <c r="C37" s="10" t="s">
        <v>101</v>
      </c>
      <c r="D37" s="10" t="s">
        <v>102</v>
      </c>
      <c r="E37" s="10" t="s">
        <v>39</v>
      </c>
      <c r="F37" s="12">
        <v>62139</v>
      </c>
      <c r="G37" s="13"/>
      <c r="H37" s="13"/>
      <c r="I37" s="13">
        <v>62139</v>
      </c>
      <c r="J37" s="14">
        <v>62139</v>
      </c>
      <c r="K37" s="234" t="s">
        <v>103</v>
      </c>
    </row>
    <row r="38" spans="1:11" s="31" customFormat="1" ht="28.5" customHeight="1">
      <c r="A38" s="17">
        <v>33</v>
      </c>
      <c r="B38" s="9" t="s">
        <v>104</v>
      </c>
      <c r="C38" s="10" t="s">
        <v>101</v>
      </c>
      <c r="D38" s="10" t="s">
        <v>105</v>
      </c>
      <c r="E38" s="10" t="s">
        <v>39</v>
      </c>
      <c r="F38" s="12">
        <v>68974</v>
      </c>
      <c r="G38" s="13"/>
      <c r="H38" s="13"/>
      <c r="I38" s="13">
        <v>68974</v>
      </c>
      <c r="J38" s="14">
        <v>68974</v>
      </c>
      <c r="K38" s="235"/>
    </row>
    <row r="39" spans="1:11" s="31" customFormat="1" ht="28.5" customHeight="1">
      <c r="A39" s="17">
        <v>34</v>
      </c>
      <c r="B39" s="9" t="s">
        <v>106</v>
      </c>
      <c r="C39" s="10" t="s">
        <v>107</v>
      </c>
      <c r="D39" s="10" t="s">
        <v>108</v>
      </c>
      <c r="E39" s="10" t="s">
        <v>39</v>
      </c>
      <c r="F39" s="12">
        <v>47463</v>
      </c>
      <c r="G39" s="13" t="s">
        <v>18</v>
      </c>
      <c r="H39" s="13" t="s">
        <v>18</v>
      </c>
      <c r="I39" s="13">
        <v>47463</v>
      </c>
      <c r="J39" s="14">
        <v>47463</v>
      </c>
      <c r="K39" s="235"/>
    </row>
    <row r="40" spans="1:11" s="31" customFormat="1" ht="28.5" customHeight="1">
      <c r="A40" s="17">
        <v>35</v>
      </c>
      <c r="B40" s="9" t="s">
        <v>109</v>
      </c>
      <c r="C40" s="10" t="s">
        <v>107</v>
      </c>
      <c r="D40" s="10" t="s">
        <v>110</v>
      </c>
      <c r="E40" s="10" t="s">
        <v>39</v>
      </c>
      <c r="F40" s="12">
        <v>52209</v>
      </c>
      <c r="G40" s="13" t="s">
        <v>18</v>
      </c>
      <c r="H40" s="13" t="s">
        <v>18</v>
      </c>
      <c r="I40" s="13">
        <v>52209</v>
      </c>
      <c r="J40" s="14">
        <v>52209</v>
      </c>
      <c r="K40" s="236"/>
    </row>
    <row r="41" spans="1:11" s="16" customFormat="1" ht="28.5" customHeight="1">
      <c r="A41" s="17">
        <v>36</v>
      </c>
      <c r="B41" s="9" t="s">
        <v>111</v>
      </c>
      <c r="C41" s="10" t="s">
        <v>112</v>
      </c>
      <c r="D41" s="10" t="s">
        <v>113</v>
      </c>
      <c r="E41" s="10" t="s">
        <v>114</v>
      </c>
      <c r="F41" s="12">
        <v>458058</v>
      </c>
      <c r="G41" s="13"/>
      <c r="H41" s="13"/>
      <c r="I41" s="13">
        <v>458058</v>
      </c>
      <c r="J41" s="14">
        <v>458058</v>
      </c>
      <c r="K41" s="15" t="s">
        <v>115</v>
      </c>
    </row>
    <row r="42" spans="1:11" s="16" customFormat="1" ht="28.5" customHeight="1">
      <c r="A42" s="17">
        <v>37</v>
      </c>
      <c r="B42" s="9" t="s">
        <v>116</v>
      </c>
      <c r="C42" s="10" t="s">
        <v>117</v>
      </c>
      <c r="D42" s="10" t="s">
        <v>118</v>
      </c>
      <c r="E42" s="10" t="s">
        <v>114</v>
      </c>
      <c r="F42" s="12">
        <v>508444</v>
      </c>
      <c r="G42" s="13"/>
      <c r="H42" s="13"/>
      <c r="I42" s="13">
        <v>508444</v>
      </c>
      <c r="J42" s="14">
        <v>508444</v>
      </c>
      <c r="K42" s="24"/>
    </row>
    <row r="43" spans="1:11" s="16" customFormat="1" ht="28.5" customHeight="1">
      <c r="A43" s="17">
        <v>38</v>
      </c>
      <c r="B43" s="9" t="s">
        <v>119</v>
      </c>
      <c r="C43" s="10" t="s">
        <v>117</v>
      </c>
      <c r="D43" s="10" t="s">
        <v>120</v>
      </c>
      <c r="E43" s="10" t="s">
        <v>114</v>
      </c>
      <c r="F43" s="12">
        <v>622959</v>
      </c>
      <c r="G43" s="13"/>
      <c r="H43" s="13"/>
      <c r="I43" s="13">
        <v>622959</v>
      </c>
      <c r="J43" s="14">
        <v>622959</v>
      </c>
      <c r="K43" s="24"/>
    </row>
    <row r="44" spans="1:11" s="16" customFormat="1" ht="28.5" customHeight="1">
      <c r="A44" s="17">
        <v>39</v>
      </c>
      <c r="B44" s="9" t="s">
        <v>121</v>
      </c>
      <c r="C44" s="10" t="s">
        <v>117</v>
      </c>
      <c r="D44" s="10" t="s">
        <v>122</v>
      </c>
      <c r="E44" s="10" t="s">
        <v>114</v>
      </c>
      <c r="F44" s="12">
        <v>476550</v>
      </c>
      <c r="G44" s="13"/>
      <c r="H44" s="13"/>
      <c r="I44" s="13">
        <v>476550</v>
      </c>
      <c r="J44" s="14">
        <v>476550</v>
      </c>
      <c r="K44" s="24"/>
    </row>
    <row r="45" spans="1:11" s="16" customFormat="1" ht="28.5" customHeight="1">
      <c r="A45" s="17">
        <v>40</v>
      </c>
      <c r="B45" s="9" t="s">
        <v>123</v>
      </c>
      <c r="C45" s="10" t="s">
        <v>117</v>
      </c>
      <c r="D45" s="10" t="s">
        <v>124</v>
      </c>
      <c r="E45" s="10" t="s">
        <v>114</v>
      </c>
      <c r="F45" s="12">
        <v>528971</v>
      </c>
      <c r="G45" s="13"/>
      <c r="H45" s="13"/>
      <c r="I45" s="13">
        <v>528971</v>
      </c>
      <c r="J45" s="14">
        <v>528971</v>
      </c>
      <c r="K45" s="24"/>
    </row>
    <row r="46" spans="1:11" s="16" customFormat="1" ht="28.5" customHeight="1">
      <c r="A46" s="17">
        <v>41</v>
      </c>
      <c r="B46" s="9" t="s">
        <v>125</v>
      </c>
      <c r="C46" s="10" t="s">
        <v>117</v>
      </c>
      <c r="D46" s="10" t="s">
        <v>126</v>
      </c>
      <c r="E46" s="10" t="s">
        <v>114</v>
      </c>
      <c r="F46" s="12">
        <v>643343</v>
      </c>
      <c r="G46" s="13"/>
      <c r="H46" s="13"/>
      <c r="I46" s="13">
        <v>643343</v>
      </c>
      <c r="J46" s="14">
        <v>643343</v>
      </c>
      <c r="K46" s="24"/>
    </row>
    <row r="47" spans="1:11" s="16" customFormat="1" ht="36" customHeight="1">
      <c r="A47" s="17">
        <v>42</v>
      </c>
      <c r="B47" s="9" t="s">
        <v>127</v>
      </c>
      <c r="C47" s="10" t="s">
        <v>117</v>
      </c>
      <c r="D47" s="10" t="s">
        <v>128</v>
      </c>
      <c r="E47" s="10" t="s">
        <v>114</v>
      </c>
      <c r="F47" s="12">
        <v>547608</v>
      </c>
      <c r="G47" s="13"/>
      <c r="H47" s="13"/>
      <c r="I47" s="13">
        <v>547608</v>
      </c>
      <c r="J47" s="14">
        <v>547608</v>
      </c>
      <c r="K47" s="24"/>
    </row>
    <row r="48" spans="1:11" s="16" customFormat="1" ht="28.5" customHeight="1">
      <c r="A48" s="17">
        <v>43</v>
      </c>
      <c r="B48" s="9" t="s">
        <v>129</v>
      </c>
      <c r="C48" s="10" t="s">
        <v>117</v>
      </c>
      <c r="D48" s="10" t="s">
        <v>130</v>
      </c>
      <c r="E48" s="10" t="s">
        <v>114</v>
      </c>
      <c r="F48" s="12">
        <v>613321</v>
      </c>
      <c r="G48" s="13"/>
      <c r="H48" s="13"/>
      <c r="I48" s="13">
        <v>613321</v>
      </c>
      <c r="J48" s="14">
        <v>613321</v>
      </c>
      <c r="K48" s="24"/>
    </row>
    <row r="49" spans="1:11" s="16" customFormat="1" ht="28.5" customHeight="1">
      <c r="A49" s="17">
        <v>44</v>
      </c>
      <c r="B49" s="9" t="s">
        <v>131</v>
      </c>
      <c r="C49" s="10" t="s">
        <v>117</v>
      </c>
      <c r="D49" s="10" t="s">
        <v>132</v>
      </c>
      <c r="E49" s="10" t="s">
        <v>114</v>
      </c>
      <c r="F49" s="12">
        <v>777603</v>
      </c>
      <c r="G49" s="13"/>
      <c r="H49" s="13"/>
      <c r="I49" s="13">
        <v>777603</v>
      </c>
      <c r="J49" s="14">
        <v>777603</v>
      </c>
      <c r="K49" s="24"/>
    </row>
    <row r="50" spans="1:11" s="16" customFormat="1" ht="35.25" customHeight="1">
      <c r="A50" s="17">
        <v>45</v>
      </c>
      <c r="B50" s="9" t="s">
        <v>133</v>
      </c>
      <c r="C50" s="10" t="s">
        <v>117</v>
      </c>
      <c r="D50" s="10" t="s">
        <v>134</v>
      </c>
      <c r="E50" s="10" t="s">
        <v>114</v>
      </c>
      <c r="F50" s="12">
        <v>596573</v>
      </c>
      <c r="G50" s="13"/>
      <c r="H50" s="13"/>
      <c r="I50" s="13">
        <v>596573</v>
      </c>
      <c r="J50" s="14">
        <v>596573</v>
      </c>
      <c r="K50" s="24"/>
    </row>
    <row r="51" spans="1:11" s="16" customFormat="1" ht="28.5" customHeight="1">
      <c r="A51" s="17">
        <v>46</v>
      </c>
      <c r="B51" s="9" t="s">
        <v>135</v>
      </c>
      <c r="C51" s="10" t="s">
        <v>117</v>
      </c>
      <c r="D51" s="10" t="s">
        <v>136</v>
      </c>
      <c r="E51" s="10" t="s">
        <v>114</v>
      </c>
      <c r="F51" s="12">
        <v>668162</v>
      </c>
      <c r="G51" s="13"/>
      <c r="H51" s="13"/>
      <c r="I51" s="13">
        <v>668162</v>
      </c>
      <c r="J51" s="14">
        <v>668162</v>
      </c>
      <c r="K51" s="24"/>
    </row>
    <row r="52" spans="1:11" s="16" customFormat="1" ht="28.5" customHeight="1">
      <c r="A52" s="17">
        <v>47</v>
      </c>
      <c r="B52" s="9" t="s">
        <v>137</v>
      </c>
      <c r="C52" s="10" t="s">
        <v>117</v>
      </c>
      <c r="D52" s="10" t="s">
        <v>138</v>
      </c>
      <c r="E52" s="10" t="s">
        <v>114</v>
      </c>
      <c r="F52" s="12">
        <v>835202</v>
      </c>
      <c r="G52" s="13"/>
      <c r="H52" s="13"/>
      <c r="I52" s="13">
        <v>835202</v>
      </c>
      <c r="J52" s="14">
        <v>835202</v>
      </c>
      <c r="K52" s="25"/>
    </row>
    <row r="53" spans="1:11" s="16" customFormat="1" ht="28.5" customHeight="1">
      <c r="A53" s="17">
        <v>48</v>
      </c>
      <c r="B53" s="9" t="s">
        <v>139</v>
      </c>
      <c r="C53" s="10" t="s">
        <v>140</v>
      </c>
      <c r="D53" s="10" t="s">
        <v>141</v>
      </c>
      <c r="E53" s="11" t="s">
        <v>74</v>
      </c>
      <c r="F53" s="12">
        <v>2011265</v>
      </c>
      <c r="G53" s="13"/>
      <c r="H53" s="13"/>
      <c r="I53" s="32">
        <v>2011265</v>
      </c>
      <c r="J53" s="14">
        <v>2011265</v>
      </c>
      <c r="K53" s="232" t="s">
        <v>142</v>
      </c>
    </row>
    <row r="54" spans="1:11" s="16" customFormat="1" ht="28.5" customHeight="1">
      <c r="A54" s="17">
        <v>49</v>
      </c>
      <c r="B54" s="9" t="s">
        <v>143</v>
      </c>
      <c r="C54" s="10" t="s">
        <v>144</v>
      </c>
      <c r="D54" s="10" t="s">
        <v>145</v>
      </c>
      <c r="E54" s="11" t="s">
        <v>74</v>
      </c>
      <c r="F54" s="12">
        <v>2483734</v>
      </c>
      <c r="G54" s="13"/>
      <c r="H54" s="13"/>
      <c r="I54" s="32">
        <v>2483734</v>
      </c>
      <c r="J54" s="14">
        <v>2483734</v>
      </c>
      <c r="K54" s="222"/>
    </row>
    <row r="55" spans="1:11" s="16" customFormat="1" ht="28.5" customHeight="1">
      <c r="A55" s="17">
        <v>50</v>
      </c>
      <c r="B55" s="9" t="s">
        <v>146</v>
      </c>
      <c r="C55" s="10" t="s">
        <v>144</v>
      </c>
      <c r="D55" s="10" t="s">
        <v>147</v>
      </c>
      <c r="E55" s="11" t="s">
        <v>74</v>
      </c>
      <c r="F55" s="12">
        <v>2987895</v>
      </c>
      <c r="G55" s="13"/>
      <c r="H55" s="13"/>
      <c r="I55" s="32">
        <v>2987895</v>
      </c>
      <c r="J55" s="14">
        <v>2987895</v>
      </c>
      <c r="K55" s="233"/>
    </row>
    <row r="56" spans="1:11" s="16" customFormat="1" ht="28.5" customHeight="1">
      <c r="A56" s="17">
        <v>51</v>
      </c>
      <c r="B56" s="9" t="s">
        <v>148</v>
      </c>
      <c r="C56" s="10" t="s">
        <v>149</v>
      </c>
      <c r="D56" s="10" t="s">
        <v>150</v>
      </c>
      <c r="E56" s="11" t="s">
        <v>151</v>
      </c>
      <c r="F56" s="12">
        <v>8205264</v>
      </c>
      <c r="G56" s="13">
        <v>50483</v>
      </c>
      <c r="H56" s="32">
        <v>2543631</v>
      </c>
      <c r="I56" s="32">
        <v>5611150</v>
      </c>
      <c r="J56" s="14">
        <v>8205264</v>
      </c>
      <c r="K56" s="234" t="s">
        <v>152</v>
      </c>
    </row>
    <row r="57" spans="1:11" s="16" customFormat="1" ht="28.5" customHeight="1">
      <c r="A57" s="17">
        <v>52</v>
      </c>
      <c r="B57" s="9" t="s">
        <v>153</v>
      </c>
      <c r="C57" s="10" t="s">
        <v>154</v>
      </c>
      <c r="D57" s="10" t="s">
        <v>155</v>
      </c>
      <c r="E57" s="11" t="s">
        <v>151</v>
      </c>
      <c r="F57" s="12">
        <v>8598281</v>
      </c>
      <c r="G57" s="13">
        <v>52901</v>
      </c>
      <c r="H57" s="32">
        <v>2665467</v>
      </c>
      <c r="I57" s="32">
        <v>5879913</v>
      </c>
      <c r="J57" s="14">
        <v>8598281</v>
      </c>
      <c r="K57" s="235"/>
    </row>
    <row r="58" spans="1:11" s="16" customFormat="1" ht="28.5" customHeight="1">
      <c r="A58" s="17">
        <v>53</v>
      </c>
      <c r="B58" s="9" t="s">
        <v>156</v>
      </c>
      <c r="C58" s="10" t="s">
        <v>154</v>
      </c>
      <c r="D58" s="10" t="s">
        <v>157</v>
      </c>
      <c r="E58" s="11" t="s">
        <v>151</v>
      </c>
      <c r="F58" s="12">
        <v>10066574</v>
      </c>
      <c r="G58" s="13">
        <v>64628</v>
      </c>
      <c r="H58" s="32">
        <v>2818640</v>
      </c>
      <c r="I58" s="32">
        <v>7183306</v>
      </c>
      <c r="J58" s="14">
        <v>10066574</v>
      </c>
      <c r="K58" s="236"/>
    </row>
    <row r="59" spans="1:11" s="31" customFormat="1" ht="28.5" customHeight="1">
      <c r="A59" s="17">
        <v>54</v>
      </c>
      <c r="B59" s="9" t="s">
        <v>158</v>
      </c>
      <c r="C59" s="10" t="s">
        <v>159</v>
      </c>
      <c r="D59" s="10" t="s">
        <v>160</v>
      </c>
      <c r="E59" s="10" t="s">
        <v>39</v>
      </c>
      <c r="F59" s="12">
        <v>7166</v>
      </c>
      <c r="G59" s="13" t="s">
        <v>18</v>
      </c>
      <c r="H59" s="13">
        <v>7166</v>
      </c>
      <c r="I59" s="13" t="s">
        <v>18</v>
      </c>
      <c r="J59" s="14">
        <v>7166</v>
      </c>
      <c r="K59" s="232" t="s">
        <v>161</v>
      </c>
    </row>
    <row r="60" spans="1:11" s="31" customFormat="1" ht="28.5" customHeight="1">
      <c r="A60" s="17">
        <v>55</v>
      </c>
      <c r="B60" s="9" t="s">
        <v>162</v>
      </c>
      <c r="C60" s="10" t="s">
        <v>159</v>
      </c>
      <c r="D60" s="10" t="s">
        <v>163</v>
      </c>
      <c r="E60" s="10" t="s">
        <v>39</v>
      </c>
      <c r="F60" s="12">
        <v>3759</v>
      </c>
      <c r="G60" s="13" t="s">
        <v>18</v>
      </c>
      <c r="H60" s="13">
        <v>3759</v>
      </c>
      <c r="I60" s="13" t="s">
        <v>18</v>
      </c>
      <c r="J60" s="14">
        <v>3759</v>
      </c>
      <c r="K60" s="222"/>
    </row>
    <row r="61" spans="1:11" s="31" customFormat="1" ht="28.5" customHeight="1">
      <c r="A61" s="17">
        <v>56</v>
      </c>
      <c r="B61" s="9" t="s">
        <v>164</v>
      </c>
      <c r="C61" s="10" t="s">
        <v>165</v>
      </c>
      <c r="D61" s="10" t="s">
        <v>166</v>
      </c>
      <c r="E61" s="10" t="s">
        <v>167</v>
      </c>
      <c r="F61" s="12">
        <v>43301</v>
      </c>
      <c r="G61" s="13">
        <v>1733</v>
      </c>
      <c r="H61" s="13">
        <v>41568</v>
      </c>
      <c r="I61" s="13" t="s">
        <v>18</v>
      </c>
      <c r="J61" s="14">
        <v>43301</v>
      </c>
      <c r="K61" s="234" t="s">
        <v>168</v>
      </c>
    </row>
    <row r="62" spans="1:11" s="31" customFormat="1" ht="28.5" customHeight="1">
      <c r="A62" s="17">
        <v>57</v>
      </c>
      <c r="B62" s="9" t="s">
        <v>169</v>
      </c>
      <c r="C62" s="10" t="s">
        <v>170</v>
      </c>
      <c r="D62" s="10" t="s">
        <v>171</v>
      </c>
      <c r="E62" s="10" t="s">
        <v>167</v>
      </c>
      <c r="F62" s="12">
        <v>26023</v>
      </c>
      <c r="G62" s="13">
        <v>1302</v>
      </c>
      <c r="H62" s="13">
        <v>24721</v>
      </c>
      <c r="I62" s="13" t="s">
        <v>18</v>
      </c>
      <c r="J62" s="14">
        <v>26023</v>
      </c>
      <c r="K62" s="280"/>
    </row>
    <row r="63" spans="1:11" s="31" customFormat="1" ht="28.5" customHeight="1">
      <c r="A63" s="17">
        <v>58</v>
      </c>
      <c r="B63" s="9" t="s">
        <v>172</v>
      </c>
      <c r="C63" s="10" t="s">
        <v>170</v>
      </c>
      <c r="D63" s="10" t="s">
        <v>173</v>
      </c>
      <c r="E63" s="11" t="s">
        <v>17</v>
      </c>
      <c r="F63" s="12">
        <v>2864</v>
      </c>
      <c r="G63" s="13">
        <v>573</v>
      </c>
      <c r="H63" s="13">
        <v>2291</v>
      </c>
      <c r="I63" s="13" t="s">
        <v>18</v>
      </c>
      <c r="J63" s="14">
        <v>2864</v>
      </c>
      <c r="K63" s="33" t="s">
        <v>174</v>
      </c>
    </row>
    <row r="64" spans="1:11" s="30" customFormat="1" ht="28.5" customHeight="1">
      <c r="A64" s="17">
        <v>59</v>
      </c>
      <c r="B64" s="9" t="s">
        <v>175</v>
      </c>
      <c r="C64" s="10" t="s">
        <v>176</v>
      </c>
      <c r="D64" s="10" t="s">
        <v>177</v>
      </c>
      <c r="E64" s="10" t="s">
        <v>178</v>
      </c>
      <c r="F64" s="12">
        <v>99</v>
      </c>
      <c r="G64" s="13" t="s">
        <v>18</v>
      </c>
      <c r="H64" s="13" t="s">
        <v>18</v>
      </c>
      <c r="I64" s="13">
        <v>99</v>
      </c>
      <c r="J64" s="14">
        <v>99</v>
      </c>
      <c r="K64" s="235"/>
    </row>
    <row r="65" spans="1:11" s="30" customFormat="1" ht="28.5" customHeight="1">
      <c r="A65" s="17">
        <v>60</v>
      </c>
      <c r="B65" s="9" t="s">
        <v>179</v>
      </c>
      <c r="C65" s="10" t="s">
        <v>180</v>
      </c>
      <c r="D65" s="10" t="s">
        <v>181</v>
      </c>
      <c r="E65" s="10" t="s">
        <v>182</v>
      </c>
      <c r="F65" s="12">
        <v>6654</v>
      </c>
      <c r="G65" s="13" t="s">
        <v>18</v>
      </c>
      <c r="H65" s="13" t="s">
        <v>18</v>
      </c>
      <c r="I65" s="13">
        <v>6654</v>
      </c>
      <c r="J65" s="14">
        <v>6654</v>
      </c>
      <c r="K65" s="236"/>
    </row>
    <row r="66" spans="1:11" s="36" customFormat="1" ht="28.5" customHeight="1">
      <c r="A66" s="17">
        <v>61</v>
      </c>
      <c r="B66" s="9" t="s">
        <v>183</v>
      </c>
      <c r="C66" s="26" t="s">
        <v>184</v>
      </c>
      <c r="D66" s="10" t="s">
        <v>185</v>
      </c>
      <c r="E66" s="10" t="s">
        <v>39</v>
      </c>
      <c r="F66" s="34">
        <v>20754</v>
      </c>
      <c r="G66" s="35">
        <v>8510</v>
      </c>
      <c r="H66" s="35">
        <v>12244</v>
      </c>
      <c r="I66" s="35"/>
      <c r="J66" s="14">
        <v>20754</v>
      </c>
      <c r="K66" s="234"/>
    </row>
    <row r="67" spans="1:11" s="36" customFormat="1" ht="28.5" customHeight="1">
      <c r="A67" s="17">
        <v>62</v>
      </c>
      <c r="B67" s="9" t="s">
        <v>186</v>
      </c>
      <c r="C67" s="26" t="s">
        <v>187</v>
      </c>
      <c r="D67" s="10" t="s">
        <v>188</v>
      </c>
      <c r="E67" s="10" t="s">
        <v>39</v>
      </c>
      <c r="F67" s="34">
        <v>17870</v>
      </c>
      <c r="G67" s="35">
        <v>7148</v>
      </c>
      <c r="H67" s="35">
        <v>10722</v>
      </c>
      <c r="I67" s="35">
        <v>0</v>
      </c>
      <c r="J67" s="14">
        <v>17870</v>
      </c>
      <c r="K67" s="235"/>
    </row>
    <row r="68" spans="1:11" s="36" customFormat="1" ht="28.5" customHeight="1">
      <c r="A68" s="17">
        <v>63</v>
      </c>
      <c r="B68" s="9" t="s">
        <v>189</v>
      </c>
      <c r="C68" s="26" t="s">
        <v>190</v>
      </c>
      <c r="D68" s="10" t="s">
        <v>191</v>
      </c>
      <c r="E68" s="10" t="s">
        <v>39</v>
      </c>
      <c r="F68" s="34">
        <v>14765</v>
      </c>
      <c r="G68" s="35">
        <v>6202</v>
      </c>
      <c r="H68" s="35">
        <v>8563</v>
      </c>
      <c r="I68" s="35"/>
      <c r="J68" s="14">
        <v>14765</v>
      </c>
      <c r="K68" s="235"/>
    </row>
    <row r="69" spans="1:11" s="36" customFormat="1" ht="28.5" customHeight="1">
      <c r="A69" s="17">
        <v>64</v>
      </c>
      <c r="B69" s="9" t="s">
        <v>192</v>
      </c>
      <c r="C69" s="26" t="s">
        <v>184</v>
      </c>
      <c r="D69" s="10" t="s">
        <v>193</v>
      </c>
      <c r="E69" s="10" t="s">
        <v>39</v>
      </c>
      <c r="F69" s="34">
        <v>21978</v>
      </c>
      <c r="G69" s="35">
        <v>8510</v>
      </c>
      <c r="H69" s="35">
        <v>13468</v>
      </c>
      <c r="I69" s="35"/>
      <c r="J69" s="14">
        <v>21978</v>
      </c>
      <c r="K69" s="235"/>
    </row>
    <row r="70" spans="1:11" s="36" customFormat="1" ht="28.5" customHeight="1">
      <c r="A70" s="17">
        <v>65</v>
      </c>
      <c r="B70" s="9" t="s">
        <v>194</v>
      </c>
      <c r="C70" s="26" t="s">
        <v>187</v>
      </c>
      <c r="D70" s="10" t="s">
        <v>195</v>
      </c>
      <c r="E70" s="10" t="s">
        <v>39</v>
      </c>
      <c r="F70" s="34">
        <v>18942</v>
      </c>
      <c r="G70" s="35">
        <v>7148</v>
      </c>
      <c r="H70" s="35">
        <v>11794</v>
      </c>
      <c r="I70" s="35">
        <v>0</v>
      </c>
      <c r="J70" s="14">
        <v>18942</v>
      </c>
      <c r="K70" s="235"/>
    </row>
    <row r="71" spans="1:11" s="36" customFormat="1" ht="28.5" customHeight="1">
      <c r="A71" s="17">
        <v>66</v>
      </c>
      <c r="B71" s="9" t="s">
        <v>196</v>
      </c>
      <c r="C71" s="26" t="s">
        <v>190</v>
      </c>
      <c r="D71" s="10" t="s">
        <v>197</v>
      </c>
      <c r="E71" s="10" t="s">
        <v>39</v>
      </c>
      <c r="F71" s="34">
        <v>15621</v>
      </c>
      <c r="G71" s="35">
        <v>6202</v>
      </c>
      <c r="H71" s="35">
        <v>9419</v>
      </c>
      <c r="I71" s="35"/>
      <c r="J71" s="14">
        <v>15621</v>
      </c>
      <c r="K71" s="235"/>
    </row>
    <row r="72" spans="1:11" s="36" customFormat="1" ht="28.5" customHeight="1">
      <c r="A72" s="17">
        <v>67</v>
      </c>
      <c r="B72" s="9" t="s">
        <v>198</v>
      </c>
      <c r="C72" s="26" t="s">
        <v>184</v>
      </c>
      <c r="D72" s="10" t="s">
        <v>199</v>
      </c>
      <c r="E72" s="10" t="s">
        <v>39</v>
      </c>
      <c r="F72" s="34">
        <v>23202</v>
      </c>
      <c r="G72" s="35">
        <v>8510</v>
      </c>
      <c r="H72" s="35">
        <v>14692</v>
      </c>
      <c r="I72" s="35"/>
      <c r="J72" s="14">
        <v>23202</v>
      </c>
      <c r="K72" s="235"/>
    </row>
    <row r="73" spans="1:11" s="36" customFormat="1" ht="28.5" customHeight="1">
      <c r="A73" s="17">
        <v>68</v>
      </c>
      <c r="B73" s="9" t="s">
        <v>200</v>
      </c>
      <c r="C73" s="26" t="s">
        <v>187</v>
      </c>
      <c r="D73" s="10" t="s">
        <v>201</v>
      </c>
      <c r="E73" s="10" t="s">
        <v>39</v>
      </c>
      <c r="F73" s="34">
        <v>20014</v>
      </c>
      <c r="G73" s="35">
        <v>7148</v>
      </c>
      <c r="H73" s="35">
        <v>12866</v>
      </c>
      <c r="I73" s="35">
        <v>0</v>
      </c>
      <c r="J73" s="14">
        <v>20014</v>
      </c>
      <c r="K73" s="235"/>
    </row>
    <row r="74" spans="1:11" s="36" customFormat="1" ht="28.5" customHeight="1">
      <c r="A74" s="17">
        <v>69</v>
      </c>
      <c r="B74" s="9" t="s">
        <v>202</v>
      </c>
      <c r="C74" s="26" t="s">
        <v>190</v>
      </c>
      <c r="D74" s="10" t="s">
        <v>203</v>
      </c>
      <c r="E74" s="10" t="s">
        <v>39</v>
      </c>
      <c r="F74" s="34">
        <v>16477</v>
      </c>
      <c r="G74" s="35">
        <v>6202</v>
      </c>
      <c r="H74" s="35">
        <v>10275</v>
      </c>
      <c r="I74" s="35"/>
      <c r="J74" s="14">
        <v>16477</v>
      </c>
      <c r="K74" s="236"/>
    </row>
    <row r="75" spans="1:11" s="36" customFormat="1" ht="36.75" customHeight="1">
      <c r="A75" s="17">
        <v>70</v>
      </c>
      <c r="B75" s="9" t="s">
        <v>204</v>
      </c>
      <c r="C75" s="10" t="s">
        <v>205</v>
      </c>
      <c r="D75" s="10" t="s">
        <v>206</v>
      </c>
      <c r="E75" s="10" t="s">
        <v>39</v>
      </c>
      <c r="F75" s="34">
        <v>14529</v>
      </c>
      <c r="G75" s="35">
        <v>3342</v>
      </c>
      <c r="H75" s="35">
        <v>11187</v>
      </c>
      <c r="I75" s="35"/>
      <c r="J75" s="14">
        <v>14529</v>
      </c>
      <c r="K75" s="37" t="s">
        <v>207</v>
      </c>
    </row>
    <row r="76" spans="1:11" s="39" customFormat="1" ht="36.75" customHeight="1">
      <c r="A76" s="17">
        <v>71</v>
      </c>
      <c r="B76" s="9" t="s">
        <v>208</v>
      </c>
      <c r="C76" s="10" t="s">
        <v>209</v>
      </c>
      <c r="D76" s="10" t="s">
        <v>210</v>
      </c>
      <c r="E76" s="10" t="s">
        <v>39</v>
      </c>
      <c r="F76" s="34">
        <v>10759</v>
      </c>
      <c r="G76" s="35">
        <v>2045</v>
      </c>
      <c r="H76" s="35">
        <v>8714</v>
      </c>
      <c r="I76" s="35"/>
      <c r="J76" s="14">
        <v>10759</v>
      </c>
      <c r="K76" s="38"/>
    </row>
    <row r="77" spans="1:11" s="36" customFormat="1" ht="35.25" customHeight="1">
      <c r="A77" s="17">
        <v>72</v>
      </c>
      <c r="B77" s="9" t="s">
        <v>211</v>
      </c>
      <c r="C77" s="10" t="s">
        <v>212</v>
      </c>
      <c r="D77" s="10" t="s">
        <v>213</v>
      </c>
      <c r="E77" s="10" t="s">
        <v>39</v>
      </c>
      <c r="F77" s="34">
        <v>14121</v>
      </c>
      <c r="G77" s="35">
        <v>2966</v>
      </c>
      <c r="H77" s="35">
        <v>11155</v>
      </c>
      <c r="I77" s="35"/>
      <c r="J77" s="14">
        <v>14121</v>
      </c>
      <c r="K77" s="234" t="s">
        <v>214</v>
      </c>
    </row>
    <row r="78" spans="1:11" s="36" customFormat="1" ht="28.5" customHeight="1">
      <c r="A78" s="17">
        <v>73</v>
      </c>
      <c r="B78" s="9" t="s">
        <v>215</v>
      </c>
      <c r="C78" s="10" t="s">
        <v>216</v>
      </c>
      <c r="D78" s="10" t="s">
        <v>217</v>
      </c>
      <c r="E78" s="10" t="s">
        <v>39</v>
      </c>
      <c r="F78" s="34">
        <v>15236</v>
      </c>
      <c r="G78" s="35">
        <v>2966</v>
      </c>
      <c r="H78" s="35">
        <v>12270</v>
      </c>
      <c r="I78" s="35"/>
      <c r="J78" s="14">
        <v>15236</v>
      </c>
      <c r="K78" s="235"/>
    </row>
    <row r="79" spans="1:11" s="36" customFormat="1" ht="28.5" customHeight="1">
      <c r="A79" s="17">
        <v>74</v>
      </c>
      <c r="B79" s="9" t="s">
        <v>218</v>
      </c>
      <c r="C79" s="10" t="s">
        <v>216</v>
      </c>
      <c r="D79" s="10" t="s">
        <v>219</v>
      </c>
      <c r="E79" s="10" t="s">
        <v>39</v>
      </c>
      <c r="F79" s="34">
        <v>16352</v>
      </c>
      <c r="G79" s="35">
        <v>2966</v>
      </c>
      <c r="H79" s="35">
        <v>13386</v>
      </c>
      <c r="I79" s="35"/>
      <c r="J79" s="14">
        <v>16352</v>
      </c>
      <c r="K79" s="236"/>
    </row>
    <row r="80" spans="1:11" s="39" customFormat="1" ht="28.5" customHeight="1">
      <c r="A80" s="17">
        <v>75</v>
      </c>
      <c r="B80" s="9" t="s">
        <v>220</v>
      </c>
      <c r="C80" s="10" t="s">
        <v>221</v>
      </c>
      <c r="D80" s="10" t="s">
        <v>222</v>
      </c>
      <c r="E80" s="10" t="s">
        <v>223</v>
      </c>
      <c r="F80" s="34">
        <v>366967</v>
      </c>
      <c r="G80" s="35">
        <v>11010</v>
      </c>
      <c r="H80" s="35">
        <v>355957</v>
      </c>
      <c r="I80" s="35">
        <v>0</v>
      </c>
      <c r="J80" s="14">
        <v>366967</v>
      </c>
      <c r="K80" s="40" t="s">
        <v>224</v>
      </c>
    </row>
    <row r="81" spans="1:11" s="41" customFormat="1" ht="28.5" customHeight="1">
      <c r="A81" s="17">
        <v>76</v>
      </c>
      <c r="B81" s="9" t="s">
        <v>225</v>
      </c>
      <c r="C81" s="10" t="s">
        <v>226</v>
      </c>
      <c r="D81" s="10" t="s">
        <v>227</v>
      </c>
      <c r="E81" s="10" t="s">
        <v>223</v>
      </c>
      <c r="F81" s="34">
        <v>275551</v>
      </c>
      <c r="G81" s="35">
        <v>11023</v>
      </c>
      <c r="H81" s="35">
        <v>264528</v>
      </c>
      <c r="I81" s="35">
        <v>0</v>
      </c>
      <c r="J81" s="14">
        <v>275551</v>
      </c>
      <c r="K81" s="277" t="s">
        <v>228</v>
      </c>
    </row>
    <row r="82" spans="1:11" s="41" customFormat="1" ht="28.5" customHeight="1">
      <c r="A82" s="17">
        <v>77</v>
      </c>
      <c r="B82" s="9" t="s">
        <v>229</v>
      </c>
      <c r="C82" s="10" t="s">
        <v>226</v>
      </c>
      <c r="D82" s="10" t="s">
        <v>230</v>
      </c>
      <c r="E82" s="10" t="s">
        <v>223</v>
      </c>
      <c r="F82" s="34">
        <v>302157</v>
      </c>
      <c r="G82" s="35">
        <v>12087</v>
      </c>
      <c r="H82" s="35">
        <v>290070</v>
      </c>
      <c r="I82" s="35">
        <v>0</v>
      </c>
      <c r="J82" s="14">
        <v>302157</v>
      </c>
      <c r="K82" s="250"/>
    </row>
    <row r="83" spans="1:11" s="41" customFormat="1" ht="28.5" customHeight="1">
      <c r="A83" s="17">
        <v>78</v>
      </c>
      <c r="B83" s="9" t="s">
        <v>231</v>
      </c>
      <c r="C83" s="10" t="s">
        <v>232</v>
      </c>
      <c r="D83" s="10" t="s">
        <v>233</v>
      </c>
      <c r="E83" s="10" t="s">
        <v>223</v>
      </c>
      <c r="F83" s="34">
        <v>238893</v>
      </c>
      <c r="G83" s="35">
        <v>9556</v>
      </c>
      <c r="H83" s="35">
        <v>229337</v>
      </c>
      <c r="I83" s="35">
        <v>0</v>
      </c>
      <c r="J83" s="14">
        <v>238893</v>
      </c>
      <c r="K83" s="278" t="s">
        <v>234</v>
      </c>
    </row>
    <row r="84" spans="1:11" s="42" customFormat="1" ht="28.5" customHeight="1">
      <c r="A84" s="17">
        <v>79</v>
      </c>
      <c r="B84" s="9" t="s">
        <v>235</v>
      </c>
      <c r="C84" s="10" t="s">
        <v>232</v>
      </c>
      <c r="D84" s="10" t="s">
        <v>236</v>
      </c>
      <c r="E84" s="10" t="s">
        <v>223</v>
      </c>
      <c r="F84" s="34">
        <v>257081</v>
      </c>
      <c r="G84" s="35">
        <v>10284</v>
      </c>
      <c r="H84" s="35">
        <v>246797</v>
      </c>
      <c r="I84" s="35">
        <v>0</v>
      </c>
      <c r="J84" s="14">
        <v>257081</v>
      </c>
      <c r="K84" s="251"/>
    </row>
    <row r="85" spans="1:11" s="41" customFormat="1" ht="28.5" customHeight="1">
      <c r="A85" s="17">
        <v>80</v>
      </c>
      <c r="B85" s="9" t="s">
        <v>237</v>
      </c>
      <c r="C85" s="10" t="s">
        <v>238</v>
      </c>
      <c r="D85" s="10" t="s">
        <v>239</v>
      </c>
      <c r="E85" s="10" t="s">
        <v>240</v>
      </c>
      <c r="F85" s="34">
        <v>8425.92</v>
      </c>
      <c r="G85" s="35">
        <v>1140</v>
      </c>
      <c r="H85" s="35">
        <v>5521</v>
      </c>
      <c r="I85" s="35">
        <v>1765</v>
      </c>
      <c r="J85" s="14">
        <v>8426</v>
      </c>
      <c r="K85" s="15"/>
    </row>
    <row r="86" spans="1:11" s="41" customFormat="1" ht="28.5" customHeight="1">
      <c r="A86" s="17">
        <v>81</v>
      </c>
      <c r="B86" s="9" t="s">
        <v>241</v>
      </c>
      <c r="C86" s="10" t="s">
        <v>238</v>
      </c>
      <c r="D86" s="10" t="s">
        <v>242</v>
      </c>
      <c r="E86" s="10" t="s">
        <v>240</v>
      </c>
      <c r="F86" s="34">
        <v>9215.85</v>
      </c>
      <c r="G86" s="35">
        <v>1429</v>
      </c>
      <c r="H86" s="35">
        <v>5574</v>
      </c>
      <c r="I86" s="35">
        <v>2213</v>
      </c>
      <c r="J86" s="14">
        <v>9216</v>
      </c>
      <c r="K86" s="15"/>
    </row>
    <row r="87" spans="1:11" s="41" customFormat="1" ht="28.5" customHeight="1">
      <c r="A87" s="17">
        <v>82</v>
      </c>
      <c r="B87" s="9" t="s">
        <v>243</v>
      </c>
      <c r="C87" s="10" t="s">
        <v>244</v>
      </c>
      <c r="D87" s="10" t="s">
        <v>245</v>
      </c>
      <c r="E87" s="10" t="s">
        <v>240</v>
      </c>
      <c r="F87" s="34">
        <v>10005.779999999999</v>
      </c>
      <c r="G87" s="35">
        <v>1701</v>
      </c>
      <c r="H87" s="35">
        <v>5673</v>
      </c>
      <c r="I87" s="35">
        <v>2632</v>
      </c>
      <c r="J87" s="14">
        <v>10006</v>
      </c>
      <c r="K87" s="24"/>
    </row>
    <row r="88" spans="1:11" s="41" customFormat="1" ht="28.5" customHeight="1">
      <c r="A88" s="17">
        <v>83</v>
      </c>
      <c r="B88" s="9" t="s">
        <v>246</v>
      </c>
      <c r="C88" s="10" t="s">
        <v>244</v>
      </c>
      <c r="D88" s="10" t="s">
        <v>247</v>
      </c>
      <c r="E88" s="10" t="s">
        <v>240</v>
      </c>
      <c r="F88" s="34">
        <v>12024.490000000002</v>
      </c>
      <c r="G88" s="35">
        <v>2371</v>
      </c>
      <c r="H88" s="35">
        <v>5985</v>
      </c>
      <c r="I88" s="35">
        <v>3669</v>
      </c>
      <c r="J88" s="14">
        <v>12024</v>
      </c>
      <c r="K88" s="43"/>
    </row>
    <row r="89" spans="1:11" s="42" customFormat="1" ht="28.5" customHeight="1">
      <c r="A89" s="17">
        <v>84</v>
      </c>
      <c r="B89" s="9" t="s">
        <v>248</v>
      </c>
      <c r="C89" s="10" t="s">
        <v>244</v>
      </c>
      <c r="D89" s="10" t="s">
        <v>249</v>
      </c>
      <c r="E89" s="10" t="s">
        <v>240</v>
      </c>
      <c r="F89" s="34">
        <v>8074.84</v>
      </c>
      <c r="G89" s="35">
        <v>1032</v>
      </c>
      <c r="H89" s="35">
        <v>5443</v>
      </c>
      <c r="I89" s="35">
        <v>1600</v>
      </c>
      <c r="J89" s="14">
        <v>8075</v>
      </c>
      <c r="K89" s="44"/>
    </row>
    <row r="90" spans="1:11" s="42" customFormat="1" ht="28.5" customHeight="1">
      <c r="A90" s="17">
        <v>85</v>
      </c>
      <c r="B90" s="9" t="s">
        <v>250</v>
      </c>
      <c r="C90" s="10" t="s">
        <v>244</v>
      </c>
      <c r="D90" s="10" t="s">
        <v>251</v>
      </c>
      <c r="E90" s="10" t="s">
        <v>240</v>
      </c>
      <c r="F90" s="34">
        <v>8777</v>
      </c>
      <c r="G90" s="35">
        <v>1274</v>
      </c>
      <c r="H90" s="35">
        <v>5529</v>
      </c>
      <c r="I90" s="35">
        <v>1974</v>
      </c>
      <c r="J90" s="14">
        <v>8777</v>
      </c>
      <c r="K90" s="44"/>
    </row>
    <row r="91" spans="1:11" s="41" customFormat="1" ht="28.5" customHeight="1">
      <c r="A91" s="17">
        <v>86</v>
      </c>
      <c r="B91" s="9" t="s">
        <v>252</v>
      </c>
      <c r="C91" s="10" t="s">
        <v>244</v>
      </c>
      <c r="D91" s="10" t="s">
        <v>253</v>
      </c>
      <c r="E91" s="10" t="s">
        <v>240</v>
      </c>
      <c r="F91" s="34">
        <v>9391.3900000000012</v>
      </c>
      <c r="G91" s="35">
        <v>1480</v>
      </c>
      <c r="H91" s="35">
        <v>5620</v>
      </c>
      <c r="I91" s="35">
        <v>2291</v>
      </c>
      <c r="J91" s="14">
        <v>9391</v>
      </c>
      <c r="K91" s="15"/>
    </row>
    <row r="92" spans="1:11" s="41" customFormat="1" ht="28.5" customHeight="1">
      <c r="A92" s="17">
        <v>87</v>
      </c>
      <c r="B92" s="9" t="s">
        <v>254</v>
      </c>
      <c r="C92" s="10" t="s">
        <v>244</v>
      </c>
      <c r="D92" s="10" t="s">
        <v>255</v>
      </c>
      <c r="E92" s="10" t="s">
        <v>240</v>
      </c>
      <c r="F92" s="34">
        <v>11234.56</v>
      </c>
      <c r="G92" s="35">
        <v>2104</v>
      </c>
      <c r="H92" s="35">
        <v>5874</v>
      </c>
      <c r="I92" s="35">
        <v>3257</v>
      </c>
      <c r="J92" s="14">
        <v>11235</v>
      </c>
      <c r="K92" s="43"/>
    </row>
    <row r="93" spans="1:11" s="41" customFormat="1" ht="28.5" customHeight="1">
      <c r="A93" s="17">
        <v>88</v>
      </c>
      <c r="B93" s="9" t="s">
        <v>256</v>
      </c>
      <c r="C93" s="10" t="s">
        <v>257</v>
      </c>
      <c r="D93" s="10" t="s">
        <v>239</v>
      </c>
      <c r="E93" s="10" t="s">
        <v>240</v>
      </c>
      <c r="F93" s="34">
        <v>10187.84</v>
      </c>
      <c r="G93" s="35">
        <v>1337</v>
      </c>
      <c r="H93" s="35">
        <v>6781</v>
      </c>
      <c r="I93" s="35">
        <v>2070</v>
      </c>
      <c r="J93" s="14">
        <v>10188</v>
      </c>
      <c r="K93" s="44"/>
    </row>
    <row r="94" spans="1:11" s="41" customFormat="1" ht="28.5" customHeight="1">
      <c r="A94" s="17">
        <v>89</v>
      </c>
      <c r="B94" s="9" t="s">
        <v>258</v>
      </c>
      <c r="C94" s="10" t="s">
        <v>257</v>
      </c>
      <c r="D94" s="10" t="s">
        <v>242</v>
      </c>
      <c r="E94" s="10" t="s">
        <v>240</v>
      </c>
      <c r="F94" s="34">
        <v>9404.16</v>
      </c>
      <c r="G94" s="35">
        <v>1423</v>
      </c>
      <c r="H94" s="35">
        <v>5777</v>
      </c>
      <c r="I94" s="35">
        <v>2204</v>
      </c>
      <c r="J94" s="14">
        <v>9404</v>
      </c>
      <c r="K94" s="44"/>
    </row>
    <row r="95" spans="1:11" s="41" customFormat="1" ht="28.5" customHeight="1">
      <c r="A95" s="17">
        <v>90</v>
      </c>
      <c r="B95" s="9" t="s">
        <v>259</v>
      </c>
      <c r="C95" s="10" t="s">
        <v>260</v>
      </c>
      <c r="D95" s="10" t="s">
        <v>245</v>
      </c>
      <c r="E95" s="10" t="s">
        <v>240</v>
      </c>
      <c r="F95" s="34">
        <v>8816.4</v>
      </c>
      <c r="G95" s="35">
        <v>1467</v>
      </c>
      <c r="H95" s="35">
        <v>5078</v>
      </c>
      <c r="I95" s="35">
        <v>2271</v>
      </c>
      <c r="J95" s="14">
        <v>8816</v>
      </c>
      <c r="K95" s="232"/>
    </row>
    <row r="96" spans="1:11" s="41" customFormat="1" ht="28.5" customHeight="1">
      <c r="A96" s="17">
        <v>91</v>
      </c>
      <c r="B96" s="9" t="s">
        <v>261</v>
      </c>
      <c r="C96" s="10" t="s">
        <v>260</v>
      </c>
      <c r="D96" s="10" t="s">
        <v>247</v>
      </c>
      <c r="E96" s="10" t="s">
        <v>240</v>
      </c>
      <c r="F96" s="34">
        <v>7444.96</v>
      </c>
      <c r="G96" s="35">
        <v>1501</v>
      </c>
      <c r="H96" s="35">
        <v>3621</v>
      </c>
      <c r="I96" s="35">
        <v>2323</v>
      </c>
      <c r="J96" s="14">
        <v>7445</v>
      </c>
      <c r="K96" s="276"/>
    </row>
    <row r="97" spans="1:11" s="42" customFormat="1" ht="28.5" customHeight="1">
      <c r="A97" s="17">
        <v>92</v>
      </c>
      <c r="B97" s="9" t="s">
        <v>262</v>
      </c>
      <c r="C97" s="10" t="s">
        <v>260</v>
      </c>
      <c r="D97" s="10" t="s">
        <v>249</v>
      </c>
      <c r="E97" s="10" t="s">
        <v>240</v>
      </c>
      <c r="F97" s="34">
        <v>8914.36</v>
      </c>
      <c r="G97" s="35">
        <v>1080</v>
      </c>
      <c r="H97" s="35">
        <v>6161</v>
      </c>
      <c r="I97" s="35">
        <v>1673</v>
      </c>
      <c r="J97" s="14">
        <v>8914</v>
      </c>
      <c r="K97" s="44"/>
    </row>
    <row r="98" spans="1:11" s="42" customFormat="1" ht="28.5" customHeight="1">
      <c r="A98" s="17">
        <v>93</v>
      </c>
      <c r="B98" s="9" t="s">
        <v>263</v>
      </c>
      <c r="C98" s="10" t="s">
        <v>260</v>
      </c>
      <c r="D98" s="10" t="s">
        <v>251</v>
      </c>
      <c r="E98" s="10" t="s">
        <v>240</v>
      </c>
      <c r="F98" s="34">
        <v>9796</v>
      </c>
      <c r="G98" s="35">
        <v>1384</v>
      </c>
      <c r="H98" s="35">
        <v>6269</v>
      </c>
      <c r="I98" s="35">
        <v>2143</v>
      </c>
      <c r="J98" s="14">
        <v>9796</v>
      </c>
      <c r="K98" s="44"/>
    </row>
    <row r="99" spans="1:11" s="41" customFormat="1" ht="28.5" customHeight="1">
      <c r="A99" s="17">
        <v>94</v>
      </c>
      <c r="B99" s="9" t="s">
        <v>264</v>
      </c>
      <c r="C99" s="10" t="s">
        <v>260</v>
      </c>
      <c r="D99" s="10" t="s">
        <v>265</v>
      </c>
      <c r="E99" s="10" t="s">
        <v>240</v>
      </c>
      <c r="F99" s="34">
        <v>9208.24</v>
      </c>
      <c r="G99" s="35">
        <v>1440</v>
      </c>
      <c r="H99" s="35">
        <v>5539</v>
      </c>
      <c r="I99" s="35">
        <v>2229</v>
      </c>
      <c r="J99" s="14">
        <v>9208</v>
      </c>
      <c r="K99" s="232"/>
    </row>
    <row r="100" spans="1:11" s="41" customFormat="1" ht="28.5" customHeight="1">
      <c r="A100" s="17">
        <v>95</v>
      </c>
      <c r="B100" s="9" t="s">
        <v>266</v>
      </c>
      <c r="C100" s="10" t="s">
        <v>260</v>
      </c>
      <c r="D100" s="10" t="s">
        <v>255</v>
      </c>
      <c r="E100" s="10" t="s">
        <v>240</v>
      </c>
      <c r="F100" s="34">
        <v>7836.8</v>
      </c>
      <c r="G100" s="35">
        <v>1501</v>
      </c>
      <c r="H100" s="35">
        <v>4012</v>
      </c>
      <c r="I100" s="35">
        <v>2324</v>
      </c>
      <c r="J100" s="14">
        <v>7837</v>
      </c>
      <c r="K100" s="276"/>
    </row>
    <row r="101" spans="1:11" s="36" customFormat="1" ht="28.5" customHeight="1">
      <c r="A101" s="17">
        <v>96</v>
      </c>
      <c r="B101" s="9" t="s">
        <v>267</v>
      </c>
      <c r="C101" s="10" t="s">
        <v>268</v>
      </c>
      <c r="D101" s="10"/>
      <c r="E101" s="10" t="s">
        <v>39</v>
      </c>
      <c r="F101" s="34">
        <v>194</v>
      </c>
      <c r="G101" s="35">
        <v>0</v>
      </c>
      <c r="H101" s="35">
        <v>194</v>
      </c>
      <c r="I101" s="35">
        <v>0</v>
      </c>
      <c r="J101" s="14">
        <v>194</v>
      </c>
      <c r="K101" s="45" t="s">
        <v>269</v>
      </c>
    </row>
    <row r="102" spans="1:11" s="36" customFormat="1" ht="28.5" customHeight="1">
      <c r="A102" s="17">
        <v>97</v>
      </c>
      <c r="B102" s="9" t="s">
        <v>270</v>
      </c>
      <c r="C102" s="10" t="s">
        <v>271</v>
      </c>
      <c r="D102" s="10" t="s">
        <v>272</v>
      </c>
      <c r="E102" s="10" t="s">
        <v>39</v>
      </c>
      <c r="F102" s="34">
        <v>3742</v>
      </c>
      <c r="G102" s="35"/>
      <c r="H102" s="35">
        <v>3742</v>
      </c>
      <c r="I102" s="35"/>
      <c r="J102" s="14">
        <v>3742</v>
      </c>
      <c r="K102" s="46"/>
    </row>
    <row r="103" spans="1:11" s="47" customFormat="1" ht="28.5" customHeight="1">
      <c r="A103" s="17">
        <v>98</v>
      </c>
      <c r="B103" s="9" t="s">
        <v>273</v>
      </c>
      <c r="C103" s="10" t="s">
        <v>274</v>
      </c>
      <c r="D103" s="10" t="s">
        <v>275</v>
      </c>
      <c r="E103" s="10" t="s">
        <v>17</v>
      </c>
      <c r="F103" s="34">
        <v>1409</v>
      </c>
      <c r="G103" s="35">
        <v>15</v>
      </c>
      <c r="H103" s="35">
        <v>1394</v>
      </c>
      <c r="I103" s="35"/>
      <c r="J103" s="14">
        <v>1409</v>
      </c>
      <c r="K103" s="232" t="s">
        <v>276</v>
      </c>
    </row>
    <row r="104" spans="1:11" s="47" customFormat="1" ht="28.5" customHeight="1">
      <c r="A104" s="17">
        <v>99</v>
      </c>
      <c r="B104" s="9" t="s">
        <v>277</v>
      </c>
      <c r="C104" s="10" t="s">
        <v>278</v>
      </c>
      <c r="D104" s="10" t="s">
        <v>275</v>
      </c>
      <c r="E104" s="10" t="s">
        <v>17</v>
      </c>
      <c r="F104" s="34">
        <v>1657</v>
      </c>
      <c r="G104" s="35">
        <v>17</v>
      </c>
      <c r="H104" s="35">
        <v>1640</v>
      </c>
      <c r="I104" s="35"/>
      <c r="J104" s="14">
        <v>1657</v>
      </c>
      <c r="K104" s="250"/>
    </row>
    <row r="105" spans="1:11" s="36" customFormat="1" ht="37.5" customHeight="1">
      <c r="A105" s="17">
        <v>100</v>
      </c>
      <c r="B105" s="9" t="s">
        <v>279</v>
      </c>
      <c r="C105" s="10" t="s">
        <v>280</v>
      </c>
      <c r="D105" s="10" t="s">
        <v>281</v>
      </c>
      <c r="E105" s="10" t="s">
        <v>282</v>
      </c>
      <c r="F105" s="34">
        <v>9107</v>
      </c>
      <c r="G105" s="35">
        <v>1640</v>
      </c>
      <c r="H105" s="35">
        <v>7467</v>
      </c>
      <c r="I105" s="35">
        <v>0</v>
      </c>
      <c r="J105" s="14">
        <v>9107</v>
      </c>
      <c r="K105" s="37" t="s">
        <v>283</v>
      </c>
    </row>
    <row r="106" spans="1:11" s="36" customFormat="1" ht="28.5" customHeight="1">
      <c r="A106" s="17">
        <v>101</v>
      </c>
      <c r="B106" s="9" t="s">
        <v>284</v>
      </c>
      <c r="C106" s="10" t="s">
        <v>280</v>
      </c>
      <c r="D106" s="10" t="s">
        <v>285</v>
      </c>
      <c r="E106" s="10" t="s">
        <v>282</v>
      </c>
      <c r="F106" s="34">
        <v>12544</v>
      </c>
      <c r="G106" s="35">
        <v>2258</v>
      </c>
      <c r="H106" s="35">
        <v>10286</v>
      </c>
      <c r="I106" s="35">
        <v>0</v>
      </c>
      <c r="J106" s="14">
        <v>12544</v>
      </c>
      <c r="K106" s="48"/>
    </row>
    <row r="107" spans="1:11" s="47" customFormat="1" ht="28.5" customHeight="1">
      <c r="A107" s="17">
        <v>102</v>
      </c>
      <c r="B107" s="9" t="s">
        <v>286</v>
      </c>
      <c r="C107" s="10" t="s">
        <v>280</v>
      </c>
      <c r="D107" s="10" t="s">
        <v>287</v>
      </c>
      <c r="E107" s="10" t="s">
        <v>282</v>
      </c>
      <c r="F107" s="34">
        <v>18130</v>
      </c>
      <c r="G107" s="35">
        <v>3445</v>
      </c>
      <c r="H107" s="35">
        <v>14685</v>
      </c>
      <c r="I107" s="35">
        <v>0</v>
      </c>
      <c r="J107" s="14">
        <v>18130</v>
      </c>
      <c r="K107" s="235"/>
    </row>
    <row r="108" spans="1:11" s="47" customFormat="1" ht="28.5" customHeight="1">
      <c r="A108" s="17">
        <v>103</v>
      </c>
      <c r="B108" s="9" t="s">
        <v>288</v>
      </c>
      <c r="C108" s="10" t="s">
        <v>280</v>
      </c>
      <c r="D108" s="10" t="s">
        <v>289</v>
      </c>
      <c r="E108" s="10" t="s">
        <v>282</v>
      </c>
      <c r="F108" s="34">
        <v>24942</v>
      </c>
      <c r="G108" s="35">
        <v>4989</v>
      </c>
      <c r="H108" s="35">
        <v>19953</v>
      </c>
      <c r="I108" s="35">
        <v>0</v>
      </c>
      <c r="J108" s="14">
        <v>24942</v>
      </c>
      <c r="K108" s="236"/>
    </row>
    <row r="109" spans="1:11" s="47" customFormat="1" ht="28.5" customHeight="1">
      <c r="A109" s="17">
        <v>104</v>
      </c>
      <c r="B109" s="9" t="s">
        <v>290</v>
      </c>
      <c r="C109" s="10" t="s">
        <v>291</v>
      </c>
      <c r="D109" s="10" t="s">
        <v>292</v>
      </c>
      <c r="E109" s="10" t="s">
        <v>282</v>
      </c>
      <c r="F109" s="34">
        <v>667</v>
      </c>
      <c r="G109" s="35">
        <v>407</v>
      </c>
      <c r="H109" s="35">
        <v>260</v>
      </c>
      <c r="I109" s="35"/>
      <c r="J109" s="14">
        <v>667</v>
      </c>
      <c r="K109" s="221" t="s">
        <v>293</v>
      </c>
    </row>
    <row r="110" spans="1:11" s="47" customFormat="1" ht="28.5" customHeight="1">
      <c r="A110" s="17">
        <v>105</v>
      </c>
      <c r="B110" s="9" t="s">
        <v>294</v>
      </c>
      <c r="C110" s="10" t="s">
        <v>291</v>
      </c>
      <c r="D110" s="10" t="s">
        <v>295</v>
      </c>
      <c r="E110" s="10" t="s">
        <v>282</v>
      </c>
      <c r="F110" s="34">
        <v>917</v>
      </c>
      <c r="G110" s="35">
        <v>707</v>
      </c>
      <c r="H110" s="35">
        <v>210</v>
      </c>
      <c r="I110" s="35"/>
      <c r="J110" s="14">
        <v>917</v>
      </c>
      <c r="K110" s="233"/>
    </row>
    <row r="111" spans="1:11" s="52" customFormat="1" ht="29.25" customHeight="1">
      <c r="A111" s="17">
        <v>106</v>
      </c>
      <c r="B111" s="9" t="s">
        <v>296</v>
      </c>
      <c r="C111" s="10" t="s">
        <v>297</v>
      </c>
      <c r="D111" s="26" t="s">
        <v>298</v>
      </c>
      <c r="E111" s="26" t="s">
        <v>223</v>
      </c>
      <c r="F111" s="34">
        <v>595403</v>
      </c>
      <c r="G111" s="49">
        <v>23817</v>
      </c>
      <c r="H111" s="50">
        <v>571586</v>
      </c>
      <c r="I111" s="35">
        <v>0</v>
      </c>
      <c r="J111" s="51">
        <v>595403</v>
      </c>
      <c r="K111" s="232" t="s">
        <v>299</v>
      </c>
    </row>
    <row r="112" spans="1:11" s="52" customFormat="1" ht="29.25" customHeight="1">
      <c r="A112" s="17">
        <v>107</v>
      </c>
      <c r="B112" s="9" t="s">
        <v>300</v>
      </c>
      <c r="C112" s="10" t="s">
        <v>301</v>
      </c>
      <c r="D112" s="26" t="s">
        <v>302</v>
      </c>
      <c r="E112" s="26" t="s">
        <v>223</v>
      </c>
      <c r="F112" s="34">
        <v>595403</v>
      </c>
      <c r="G112" s="49">
        <v>23817</v>
      </c>
      <c r="H112" s="50">
        <v>571586</v>
      </c>
      <c r="I112" s="35">
        <v>0</v>
      </c>
      <c r="J112" s="51">
        <v>595403</v>
      </c>
      <c r="K112" s="250"/>
    </row>
    <row r="113" spans="1:11" s="52" customFormat="1" ht="29.25" customHeight="1">
      <c r="A113" s="17">
        <v>108</v>
      </c>
      <c r="B113" s="9" t="s">
        <v>303</v>
      </c>
      <c r="C113" s="10" t="s">
        <v>301</v>
      </c>
      <c r="D113" s="26" t="s">
        <v>304</v>
      </c>
      <c r="E113" s="26" t="s">
        <v>223</v>
      </c>
      <c r="F113" s="34">
        <v>859179</v>
      </c>
      <c r="G113" s="49">
        <v>42959</v>
      </c>
      <c r="H113" s="50">
        <v>816220</v>
      </c>
      <c r="I113" s="35">
        <v>0</v>
      </c>
      <c r="J113" s="51">
        <v>859179</v>
      </c>
      <c r="K113" s="250"/>
    </row>
    <row r="114" spans="1:11" s="52" customFormat="1" ht="29.25" customHeight="1">
      <c r="A114" s="17">
        <v>109</v>
      </c>
      <c r="B114" s="9" t="s">
        <v>305</v>
      </c>
      <c r="C114" s="10" t="s">
        <v>301</v>
      </c>
      <c r="D114" s="26" t="s">
        <v>306</v>
      </c>
      <c r="E114" s="26" t="s">
        <v>223</v>
      </c>
      <c r="F114" s="34">
        <v>859179</v>
      </c>
      <c r="G114" s="49">
        <v>42959</v>
      </c>
      <c r="H114" s="50">
        <v>816220</v>
      </c>
      <c r="I114" s="35">
        <v>0</v>
      </c>
      <c r="J114" s="51">
        <v>859179</v>
      </c>
      <c r="K114" s="251"/>
    </row>
    <row r="115" spans="1:11" s="47" customFormat="1" ht="43.5" customHeight="1">
      <c r="A115" s="17">
        <v>110</v>
      </c>
      <c r="B115" s="9" t="s">
        <v>307</v>
      </c>
      <c r="C115" s="10" t="s">
        <v>308</v>
      </c>
      <c r="D115" s="10" t="s">
        <v>309</v>
      </c>
      <c r="E115" s="10" t="s">
        <v>223</v>
      </c>
      <c r="F115" s="34">
        <v>47504</v>
      </c>
      <c r="G115" s="35">
        <v>951</v>
      </c>
      <c r="H115" s="35">
        <v>46553</v>
      </c>
      <c r="I115" s="35">
        <v>0</v>
      </c>
      <c r="J115" s="14">
        <v>47504</v>
      </c>
      <c r="K115" s="234" t="s">
        <v>310</v>
      </c>
    </row>
    <row r="116" spans="1:11" s="47" customFormat="1" ht="43.5" customHeight="1">
      <c r="A116" s="17">
        <v>111</v>
      </c>
      <c r="B116" s="9" t="s">
        <v>311</v>
      </c>
      <c r="C116" s="10" t="s">
        <v>308</v>
      </c>
      <c r="D116" s="10" t="s">
        <v>312</v>
      </c>
      <c r="E116" s="10" t="s">
        <v>223</v>
      </c>
      <c r="F116" s="34">
        <v>60771</v>
      </c>
      <c r="G116" s="35">
        <v>1216</v>
      </c>
      <c r="H116" s="35">
        <v>59555</v>
      </c>
      <c r="I116" s="35">
        <v>0</v>
      </c>
      <c r="J116" s="14">
        <v>60771</v>
      </c>
      <c r="K116" s="236"/>
    </row>
    <row r="117" spans="1:11" s="47" customFormat="1" ht="28.5" customHeight="1">
      <c r="A117" s="17">
        <v>112</v>
      </c>
      <c r="B117" s="53" t="s">
        <v>313</v>
      </c>
      <c r="C117" s="10" t="s">
        <v>314</v>
      </c>
      <c r="D117" s="10" t="s">
        <v>315</v>
      </c>
      <c r="E117" s="10" t="s">
        <v>223</v>
      </c>
      <c r="F117" s="34">
        <v>47501</v>
      </c>
      <c r="G117" s="35"/>
      <c r="H117" s="35">
        <v>47501</v>
      </c>
      <c r="I117" s="35"/>
      <c r="J117" s="14">
        <v>47501</v>
      </c>
      <c r="K117" s="235" t="s">
        <v>316</v>
      </c>
    </row>
    <row r="118" spans="1:11" s="47" customFormat="1" ht="28.5" customHeight="1">
      <c r="A118" s="17">
        <v>113</v>
      </c>
      <c r="B118" s="53" t="s">
        <v>317</v>
      </c>
      <c r="C118" s="10" t="s">
        <v>314</v>
      </c>
      <c r="D118" s="10" t="s">
        <v>318</v>
      </c>
      <c r="E118" s="10" t="s">
        <v>223</v>
      </c>
      <c r="F118" s="34">
        <v>63557</v>
      </c>
      <c r="G118" s="35"/>
      <c r="H118" s="35">
        <v>63557</v>
      </c>
      <c r="I118" s="35"/>
      <c r="J118" s="14">
        <v>63557</v>
      </c>
      <c r="K118" s="235"/>
    </row>
    <row r="119" spans="1:11" s="47" customFormat="1" ht="28.5" customHeight="1">
      <c r="A119" s="17">
        <v>114</v>
      </c>
      <c r="B119" s="53" t="s">
        <v>319</v>
      </c>
      <c r="C119" s="10" t="s">
        <v>314</v>
      </c>
      <c r="D119" s="10" t="s">
        <v>320</v>
      </c>
      <c r="E119" s="10" t="s">
        <v>223</v>
      </c>
      <c r="F119" s="34">
        <v>79851</v>
      </c>
      <c r="G119" s="35"/>
      <c r="H119" s="35">
        <v>79851</v>
      </c>
      <c r="I119" s="35"/>
      <c r="J119" s="14">
        <v>79851</v>
      </c>
      <c r="K119" s="235"/>
    </row>
    <row r="120" spans="1:11" s="47" customFormat="1" ht="28.5" customHeight="1">
      <c r="A120" s="17">
        <v>115</v>
      </c>
      <c r="B120" s="53" t="s">
        <v>321</v>
      </c>
      <c r="C120" s="10" t="s">
        <v>314</v>
      </c>
      <c r="D120" s="10" t="s">
        <v>322</v>
      </c>
      <c r="E120" s="10" t="s">
        <v>223</v>
      </c>
      <c r="F120" s="34">
        <v>81663</v>
      </c>
      <c r="G120" s="35"/>
      <c r="H120" s="35">
        <v>81663</v>
      </c>
      <c r="I120" s="35"/>
      <c r="J120" s="14">
        <v>81663</v>
      </c>
      <c r="K120" s="235"/>
    </row>
    <row r="121" spans="1:11" s="47" customFormat="1" ht="28.5" customHeight="1">
      <c r="A121" s="17">
        <v>116</v>
      </c>
      <c r="B121" s="53" t="s">
        <v>323</v>
      </c>
      <c r="C121" s="10" t="s">
        <v>314</v>
      </c>
      <c r="D121" s="10" t="s">
        <v>324</v>
      </c>
      <c r="E121" s="10" t="s">
        <v>223</v>
      </c>
      <c r="F121" s="34">
        <v>102374</v>
      </c>
      <c r="G121" s="35"/>
      <c r="H121" s="35">
        <v>102374</v>
      </c>
      <c r="I121" s="35"/>
      <c r="J121" s="14">
        <v>102374</v>
      </c>
      <c r="K121" s="235"/>
    </row>
    <row r="122" spans="1:11" s="47" customFormat="1" ht="28.5" customHeight="1">
      <c r="A122" s="17">
        <v>117</v>
      </c>
      <c r="B122" s="53" t="s">
        <v>325</v>
      </c>
      <c r="C122" s="10" t="s">
        <v>314</v>
      </c>
      <c r="D122" s="10" t="s">
        <v>326</v>
      </c>
      <c r="E122" s="10" t="s">
        <v>223</v>
      </c>
      <c r="F122" s="34">
        <v>110563</v>
      </c>
      <c r="G122" s="35"/>
      <c r="H122" s="35">
        <v>110563</v>
      </c>
      <c r="I122" s="35"/>
      <c r="J122" s="14">
        <v>110563</v>
      </c>
      <c r="K122" s="236"/>
    </row>
    <row r="123" spans="1:11" s="41" customFormat="1" ht="28.5" customHeight="1">
      <c r="A123" s="17">
        <v>118</v>
      </c>
      <c r="B123" s="9" t="s">
        <v>327</v>
      </c>
      <c r="C123" s="10" t="s">
        <v>328</v>
      </c>
      <c r="D123" s="10" t="s">
        <v>329</v>
      </c>
      <c r="E123" s="10" t="s">
        <v>39</v>
      </c>
      <c r="F123" s="34">
        <v>14307</v>
      </c>
      <c r="G123" s="35" t="s">
        <v>18</v>
      </c>
      <c r="H123" s="35">
        <v>14307</v>
      </c>
      <c r="I123" s="35" t="s">
        <v>18</v>
      </c>
      <c r="J123" s="14">
        <v>14307</v>
      </c>
      <c r="K123" s="232" t="s">
        <v>330</v>
      </c>
    </row>
    <row r="124" spans="1:11" s="41" customFormat="1" ht="28.5" customHeight="1">
      <c r="A124" s="17">
        <v>119</v>
      </c>
      <c r="B124" s="9" t="s">
        <v>331</v>
      </c>
      <c r="C124" s="10" t="s">
        <v>328</v>
      </c>
      <c r="D124" s="10" t="s">
        <v>332</v>
      </c>
      <c r="E124" s="10" t="s">
        <v>39</v>
      </c>
      <c r="F124" s="34">
        <v>14529</v>
      </c>
      <c r="G124" s="35" t="s">
        <v>18</v>
      </c>
      <c r="H124" s="35">
        <v>14529</v>
      </c>
      <c r="I124" s="35" t="s">
        <v>18</v>
      </c>
      <c r="J124" s="14">
        <v>14529</v>
      </c>
      <c r="K124" s="222"/>
    </row>
    <row r="125" spans="1:11" s="41" customFormat="1" ht="28.5" customHeight="1">
      <c r="A125" s="17">
        <v>120</v>
      </c>
      <c r="B125" s="9" t="s">
        <v>333</v>
      </c>
      <c r="C125" s="10" t="s">
        <v>328</v>
      </c>
      <c r="D125" s="10" t="s">
        <v>334</v>
      </c>
      <c r="E125" s="10" t="s">
        <v>39</v>
      </c>
      <c r="F125" s="34">
        <v>13575</v>
      </c>
      <c r="G125" s="35" t="s">
        <v>18</v>
      </c>
      <c r="H125" s="35">
        <v>13575</v>
      </c>
      <c r="I125" s="35" t="s">
        <v>18</v>
      </c>
      <c r="J125" s="14">
        <v>13575</v>
      </c>
      <c r="K125" s="222"/>
    </row>
    <row r="126" spans="1:11" s="41" customFormat="1" ht="28.5" customHeight="1">
      <c r="A126" s="17">
        <v>121</v>
      </c>
      <c r="B126" s="9" t="s">
        <v>335</v>
      </c>
      <c r="C126" s="10" t="s">
        <v>336</v>
      </c>
      <c r="D126" s="10" t="s">
        <v>329</v>
      </c>
      <c r="E126" s="10" t="s">
        <v>39</v>
      </c>
      <c r="F126" s="34">
        <v>26069</v>
      </c>
      <c r="G126" s="35" t="s">
        <v>18</v>
      </c>
      <c r="H126" s="35">
        <v>26069</v>
      </c>
      <c r="I126" s="35" t="s">
        <v>18</v>
      </c>
      <c r="J126" s="14">
        <v>26069</v>
      </c>
      <c r="K126" s="222"/>
    </row>
    <row r="127" spans="1:11" s="41" customFormat="1" ht="28.5" customHeight="1">
      <c r="A127" s="17">
        <v>122</v>
      </c>
      <c r="B127" s="9" t="s">
        <v>337</v>
      </c>
      <c r="C127" s="10" t="s">
        <v>336</v>
      </c>
      <c r="D127" s="10" t="s">
        <v>332</v>
      </c>
      <c r="E127" s="10" t="s">
        <v>39</v>
      </c>
      <c r="F127" s="34">
        <v>27524</v>
      </c>
      <c r="G127" s="35" t="s">
        <v>18</v>
      </c>
      <c r="H127" s="35">
        <v>27524</v>
      </c>
      <c r="I127" s="35" t="s">
        <v>18</v>
      </c>
      <c r="J127" s="14">
        <v>27524</v>
      </c>
      <c r="K127" s="222"/>
    </row>
    <row r="128" spans="1:11" s="41" customFormat="1" ht="28.5" customHeight="1">
      <c r="A128" s="17">
        <v>123</v>
      </c>
      <c r="B128" s="9" t="s">
        <v>338</v>
      </c>
      <c r="C128" s="10" t="s">
        <v>336</v>
      </c>
      <c r="D128" s="10" t="s">
        <v>334</v>
      </c>
      <c r="E128" s="10" t="s">
        <v>39</v>
      </c>
      <c r="F128" s="34">
        <v>27965</v>
      </c>
      <c r="G128" s="35" t="s">
        <v>18</v>
      </c>
      <c r="H128" s="35">
        <v>27965</v>
      </c>
      <c r="I128" s="35" t="s">
        <v>18</v>
      </c>
      <c r="J128" s="14">
        <v>27965</v>
      </c>
      <c r="K128" s="233"/>
    </row>
    <row r="129" spans="1:11" s="41" customFormat="1" ht="28.5" customHeight="1">
      <c r="A129" s="17">
        <v>124</v>
      </c>
      <c r="B129" s="9" t="s">
        <v>339</v>
      </c>
      <c r="C129" s="10" t="s">
        <v>340</v>
      </c>
      <c r="D129" s="10" t="s">
        <v>329</v>
      </c>
      <c r="E129" s="10" t="s">
        <v>39</v>
      </c>
      <c r="F129" s="34">
        <v>20173</v>
      </c>
      <c r="G129" s="35" t="s">
        <v>18</v>
      </c>
      <c r="H129" s="35">
        <v>20173</v>
      </c>
      <c r="I129" s="35" t="s">
        <v>18</v>
      </c>
      <c r="J129" s="14">
        <v>20173</v>
      </c>
      <c r="K129" s="232" t="s">
        <v>341</v>
      </c>
    </row>
    <row r="130" spans="1:11" s="41" customFormat="1" ht="28.5" customHeight="1">
      <c r="A130" s="17">
        <v>125</v>
      </c>
      <c r="B130" s="9" t="s">
        <v>342</v>
      </c>
      <c r="C130" s="10" t="s">
        <v>340</v>
      </c>
      <c r="D130" s="10" t="s">
        <v>332</v>
      </c>
      <c r="E130" s="10" t="s">
        <v>39</v>
      </c>
      <c r="F130" s="34">
        <v>20486</v>
      </c>
      <c r="G130" s="35" t="s">
        <v>18</v>
      </c>
      <c r="H130" s="35">
        <v>20486</v>
      </c>
      <c r="I130" s="35" t="s">
        <v>18</v>
      </c>
      <c r="J130" s="14">
        <v>20486</v>
      </c>
      <c r="K130" s="250"/>
    </row>
    <row r="131" spans="1:11" s="41" customFormat="1" ht="28.5" customHeight="1">
      <c r="A131" s="17">
        <v>126</v>
      </c>
      <c r="B131" s="9" t="s">
        <v>343</v>
      </c>
      <c r="C131" s="10" t="s">
        <v>340</v>
      </c>
      <c r="D131" s="10" t="s">
        <v>334</v>
      </c>
      <c r="E131" s="10" t="s">
        <v>39</v>
      </c>
      <c r="F131" s="34">
        <v>19141</v>
      </c>
      <c r="G131" s="35" t="s">
        <v>18</v>
      </c>
      <c r="H131" s="35">
        <v>19141</v>
      </c>
      <c r="I131" s="35" t="s">
        <v>18</v>
      </c>
      <c r="J131" s="14">
        <v>19141</v>
      </c>
      <c r="K131" s="251"/>
    </row>
    <row r="132" spans="1:11" s="41" customFormat="1" ht="28.5" customHeight="1">
      <c r="A132" s="17">
        <v>127</v>
      </c>
      <c r="B132" s="9" t="s">
        <v>344</v>
      </c>
      <c r="C132" s="10" t="s">
        <v>345</v>
      </c>
      <c r="D132" s="26" t="s">
        <v>346</v>
      </c>
      <c r="E132" s="10" t="s">
        <v>39</v>
      </c>
      <c r="F132" s="34">
        <v>39291</v>
      </c>
      <c r="G132" s="35" t="s">
        <v>18</v>
      </c>
      <c r="H132" s="35">
        <v>39291</v>
      </c>
      <c r="I132" s="35" t="s">
        <v>18</v>
      </c>
      <c r="J132" s="14">
        <v>39291</v>
      </c>
      <c r="K132" s="234" t="s">
        <v>347</v>
      </c>
    </row>
    <row r="133" spans="1:11" s="41" customFormat="1" ht="28.5" customHeight="1">
      <c r="A133" s="17">
        <v>128</v>
      </c>
      <c r="B133" s="9" t="s">
        <v>348</v>
      </c>
      <c r="C133" s="10" t="s">
        <v>345</v>
      </c>
      <c r="D133" s="26" t="s">
        <v>349</v>
      </c>
      <c r="E133" s="10" t="s">
        <v>39</v>
      </c>
      <c r="F133" s="34">
        <v>37583</v>
      </c>
      <c r="G133" s="35" t="s">
        <v>18</v>
      </c>
      <c r="H133" s="35">
        <v>37583</v>
      </c>
      <c r="I133" s="35" t="s">
        <v>18</v>
      </c>
      <c r="J133" s="14">
        <v>37583</v>
      </c>
      <c r="K133" s="235"/>
    </row>
    <row r="134" spans="1:11" s="41" customFormat="1" ht="28.5" customHeight="1">
      <c r="A134" s="17">
        <v>129</v>
      </c>
      <c r="B134" s="54" t="s">
        <v>350</v>
      </c>
      <c r="C134" s="10" t="s">
        <v>345</v>
      </c>
      <c r="D134" s="26" t="s">
        <v>351</v>
      </c>
      <c r="E134" s="10" t="s">
        <v>39</v>
      </c>
      <c r="F134" s="34">
        <v>34166</v>
      </c>
      <c r="G134" s="35" t="s">
        <v>18</v>
      </c>
      <c r="H134" s="35">
        <v>34166</v>
      </c>
      <c r="I134" s="35" t="s">
        <v>18</v>
      </c>
      <c r="J134" s="14">
        <v>34166</v>
      </c>
      <c r="K134" s="235"/>
    </row>
    <row r="135" spans="1:11" s="41" customFormat="1" ht="28.5" customHeight="1">
      <c r="A135" s="17">
        <v>130</v>
      </c>
      <c r="B135" s="54" t="s">
        <v>352</v>
      </c>
      <c r="C135" s="10" t="s">
        <v>353</v>
      </c>
      <c r="D135" s="26" t="s">
        <v>346</v>
      </c>
      <c r="E135" s="10" t="s">
        <v>39</v>
      </c>
      <c r="F135" s="34">
        <v>64125</v>
      </c>
      <c r="G135" s="35" t="s">
        <v>18</v>
      </c>
      <c r="H135" s="35">
        <v>64125</v>
      </c>
      <c r="I135" s="35" t="s">
        <v>18</v>
      </c>
      <c r="J135" s="14">
        <v>64125</v>
      </c>
      <c r="K135" s="235"/>
    </row>
    <row r="136" spans="1:11" s="41" customFormat="1" ht="28.5" customHeight="1">
      <c r="A136" s="17">
        <v>131</v>
      </c>
      <c r="B136" s="54" t="s">
        <v>354</v>
      </c>
      <c r="C136" s="10" t="s">
        <v>353</v>
      </c>
      <c r="D136" s="26" t="s">
        <v>349</v>
      </c>
      <c r="E136" s="10" t="s">
        <v>39</v>
      </c>
      <c r="F136" s="34">
        <v>61337</v>
      </c>
      <c r="G136" s="35" t="s">
        <v>18</v>
      </c>
      <c r="H136" s="35">
        <v>61337</v>
      </c>
      <c r="I136" s="35" t="s">
        <v>18</v>
      </c>
      <c r="J136" s="14">
        <v>61337</v>
      </c>
      <c r="K136" s="235"/>
    </row>
    <row r="137" spans="1:11" s="41" customFormat="1" ht="28.5" customHeight="1">
      <c r="A137" s="17">
        <v>132</v>
      </c>
      <c r="B137" s="54" t="s">
        <v>355</v>
      </c>
      <c r="C137" s="10" t="s">
        <v>353</v>
      </c>
      <c r="D137" s="26" t="s">
        <v>351</v>
      </c>
      <c r="E137" s="10" t="s">
        <v>39</v>
      </c>
      <c r="F137" s="34">
        <v>55761</v>
      </c>
      <c r="G137" s="35" t="s">
        <v>18</v>
      </c>
      <c r="H137" s="35">
        <v>55761</v>
      </c>
      <c r="I137" s="35" t="s">
        <v>18</v>
      </c>
      <c r="J137" s="14">
        <v>55761</v>
      </c>
      <c r="K137" s="235"/>
    </row>
    <row r="138" spans="1:11" s="41" customFormat="1" ht="28.5" customHeight="1">
      <c r="A138" s="17">
        <v>133</v>
      </c>
      <c r="B138" s="54" t="s">
        <v>356</v>
      </c>
      <c r="C138" s="10" t="s">
        <v>345</v>
      </c>
      <c r="D138" s="26" t="s">
        <v>357</v>
      </c>
      <c r="E138" s="10" t="s">
        <v>39</v>
      </c>
      <c r="F138" s="34">
        <v>44751</v>
      </c>
      <c r="G138" s="35" t="s">
        <v>18</v>
      </c>
      <c r="H138" s="35">
        <v>44751</v>
      </c>
      <c r="I138" s="35" t="s">
        <v>18</v>
      </c>
      <c r="J138" s="14">
        <v>44751</v>
      </c>
      <c r="K138" s="235"/>
    </row>
    <row r="139" spans="1:11" s="41" customFormat="1" ht="28.5" customHeight="1">
      <c r="A139" s="17">
        <v>134</v>
      </c>
      <c r="B139" s="54" t="s">
        <v>358</v>
      </c>
      <c r="C139" s="10" t="s">
        <v>345</v>
      </c>
      <c r="D139" s="26" t="s">
        <v>359</v>
      </c>
      <c r="E139" s="10" t="s">
        <v>39</v>
      </c>
      <c r="F139" s="34">
        <v>42805</v>
      </c>
      <c r="G139" s="35" t="s">
        <v>18</v>
      </c>
      <c r="H139" s="35">
        <v>42805</v>
      </c>
      <c r="I139" s="35" t="s">
        <v>18</v>
      </c>
      <c r="J139" s="14">
        <v>42805</v>
      </c>
      <c r="K139" s="235"/>
    </row>
    <row r="140" spans="1:11" s="41" customFormat="1" ht="28.5" customHeight="1">
      <c r="A140" s="17">
        <v>135</v>
      </c>
      <c r="B140" s="54" t="s">
        <v>360</v>
      </c>
      <c r="C140" s="10" t="s">
        <v>345</v>
      </c>
      <c r="D140" s="26" t="s">
        <v>361</v>
      </c>
      <c r="E140" s="10" t="s">
        <v>39</v>
      </c>
      <c r="F140" s="34">
        <v>38914</v>
      </c>
      <c r="G140" s="35" t="s">
        <v>18</v>
      </c>
      <c r="H140" s="35">
        <v>38914</v>
      </c>
      <c r="I140" s="35" t="s">
        <v>18</v>
      </c>
      <c r="J140" s="14">
        <v>38914</v>
      </c>
      <c r="K140" s="235"/>
    </row>
    <row r="141" spans="1:11" s="41" customFormat="1" ht="28.5" customHeight="1">
      <c r="A141" s="17">
        <v>136</v>
      </c>
      <c r="B141" s="54" t="s">
        <v>362</v>
      </c>
      <c r="C141" s="10" t="s">
        <v>353</v>
      </c>
      <c r="D141" s="26" t="s">
        <v>357</v>
      </c>
      <c r="E141" s="10" t="s">
        <v>39</v>
      </c>
      <c r="F141" s="34">
        <v>69564</v>
      </c>
      <c r="G141" s="35" t="s">
        <v>18</v>
      </c>
      <c r="H141" s="35">
        <v>69564</v>
      </c>
      <c r="I141" s="35" t="s">
        <v>18</v>
      </c>
      <c r="J141" s="14">
        <v>69564</v>
      </c>
      <c r="K141" s="235"/>
    </row>
    <row r="142" spans="1:11" s="41" customFormat="1" ht="28.5" customHeight="1">
      <c r="A142" s="17">
        <v>137</v>
      </c>
      <c r="B142" s="54" t="s">
        <v>363</v>
      </c>
      <c r="C142" s="10" t="s">
        <v>353</v>
      </c>
      <c r="D142" s="26" t="s">
        <v>359</v>
      </c>
      <c r="E142" s="10" t="s">
        <v>39</v>
      </c>
      <c r="F142" s="34">
        <v>66539</v>
      </c>
      <c r="G142" s="35" t="s">
        <v>18</v>
      </c>
      <c r="H142" s="35">
        <v>66539</v>
      </c>
      <c r="I142" s="35" t="s">
        <v>18</v>
      </c>
      <c r="J142" s="14">
        <v>66539</v>
      </c>
      <c r="K142" s="235"/>
    </row>
    <row r="143" spans="1:11" s="41" customFormat="1" ht="28.5" customHeight="1">
      <c r="A143" s="17">
        <v>138</v>
      </c>
      <c r="B143" s="54" t="s">
        <v>364</v>
      </c>
      <c r="C143" s="10" t="s">
        <v>353</v>
      </c>
      <c r="D143" s="26" t="s">
        <v>361</v>
      </c>
      <c r="E143" s="10" t="s">
        <v>39</v>
      </c>
      <c r="F143" s="34">
        <v>60490</v>
      </c>
      <c r="G143" s="35" t="s">
        <v>18</v>
      </c>
      <c r="H143" s="35">
        <v>60490</v>
      </c>
      <c r="I143" s="35" t="s">
        <v>18</v>
      </c>
      <c r="J143" s="14">
        <v>60490</v>
      </c>
      <c r="K143" s="236"/>
    </row>
    <row r="144" spans="1:11" s="41" customFormat="1" ht="28.5" customHeight="1">
      <c r="A144" s="17">
        <v>139</v>
      </c>
      <c r="B144" s="54" t="s">
        <v>365</v>
      </c>
      <c r="C144" s="26" t="s">
        <v>366</v>
      </c>
      <c r="D144" s="26" t="s">
        <v>367</v>
      </c>
      <c r="E144" s="10" t="s">
        <v>39</v>
      </c>
      <c r="F144" s="34">
        <v>18390</v>
      </c>
      <c r="G144" s="35">
        <v>3127</v>
      </c>
      <c r="H144" s="35">
        <v>15263</v>
      </c>
      <c r="I144" s="35" t="s">
        <v>18</v>
      </c>
      <c r="J144" s="14">
        <v>18390</v>
      </c>
      <c r="K144" s="232" t="s">
        <v>368</v>
      </c>
    </row>
    <row r="145" spans="1:11" s="41" customFormat="1" ht="28.5" customHeight="1">
      <c r="A145" s="17">
        <v>140</v>
      </c>
      <c r="B145" s="54" t="s">
        <v>369</v>
      </c>
      <c r="C145" s="26" t="s">
        <v>366</v>
      </c>
      <c r="D145" s="26" t="s">
        <v>370</v>
      </c>
      <c r="E145" s="10" t="s">
        <v>39</v>
      </c>
      <c r="F145" s="34">
        <v>23107</v>
      </c>
      <c r="G145" s="35">
        <v>4391</v>
      </c>
      <c r="H145" s="35">
        <v>18716</v>
      </c>
      <c r="I145" s="35" t="s">
        <v>18</v>
      </c>
      <c r="J145" s="14">
        <v>23107</v>
      </c>
      <c r="K145" s="275"/>
    </row>
    <row r="146" spans="1:11" s="41" customFormat="1" ht="28.5" customHeight="1">
      <c r="A146" s="17">
        <v>141</v>
      </c>
      <c r="B146" s="54" t="s">
        <v>371</v>
      </c>
      <c r="C146" s="26" t="s">
        <v>366</v>
      </c>
      <c r="D146" s="26" t="s">
        <v>372</v>
      </c>
      <c r="E146" s="10" t="s">
        <v>39</v>
      </c>
      <c r="F146" s="34">
        <v>39048</v>
      </c>
      <c r="G146" s="35">
        <v>8201</v>
      </c>
      <c r="H146" s="35">
        <v>30847</v>
      </c>
      <c r="I146" s="35" t="s">
        <v>18</v>
      </c>
      <c r="J146" s="14">
        <v>39048</v>
      </c>
      <c r="K146" s="275"/>
    </row>
    <row r="147" spans="1:11" s="41" customFormat="1" ht="28.5" customHeight="1">
      <c r="A147" s="17">
        <v>142</v>
      </c>
      <c r="B147" s="54" t="s">
        <v>373</v>
      </c>
      <c r="C147" s="26" t="s">
        <v>366</v>
      </c>
      <c r="D147" s="26" t="s">
        <v>374</v>
      </c>
      <c r="E147" s="10" t="s">
        <v>39</v>
      </c>
      <c r="F147" s="34">
        <v>31979</v>
      </c>
      <c r="G147" s="35">
        <v>4797</v>
      </c>
      <c r="H147" s="35">
        <v>27182</v>
      </c>
      <c r="I147" s="35" t="s">
        <v>18</v>
      </c>
      <c r="J147" s="14">
        <v>31979</v>
      </c>
      <c r="K147" s="275"/>
    </row>
    <row r="148" spans="1:11" s="41" customFormat="1" ht="28.5" customHeight="1">
      <c r="A148" s="17">
        <v>143</v>
      </c>
      <c r="B148" s="54" t="s">
        <v>375</v>
      </c>
      <c r="C148" s="26" t="s">
        <v>366</v>
      </c>
      <c r="D148" s="26" t="s">
        <v>376</v>
      </c>
      <c r="E148" s="10" t="s">
        <v>39</v>
      </c>
      <c r="F148" s="34">
        <v>35931</v>
      </c>
      <c r="G148" s="35">
        <v>6109</v>
      </c>
      <c r="H148" s="35">
        <v>29822</v>
      </c>
      <c r="I148" s="35" t="s">
        <v>18</v>
      </c>
      <c r="J148" s="14">
        <v>35931</v>
      </c>
      <c r="K148" s="275"/>
    </row>
    <row r="149" spans="1:11" s="41" customFormat="1" ht="28.5" customHeight="1">
      <c r="A149" s="17">
        <v>144</v>
      </c>
      <c r="B149" s="54" t="s">
        <v>377</v>
      </c>
      <c r="C149" s="26" t="s">
        <v>366</v>
      </c>
      <c r="D149" s="26" t="s">
        <v>378</v>
      </c>
      <c r="E149" s="10" t="s">
        <v>39</v>
      </c>
      <c r="F149" s="34">
        <v>41435</v>
      </c>
      <c r="G149" s="35">
        <v>7459</v>
      </c>
      <c r="H149" s="35">
        <v>33976</v>
      </c>
      <c r="I149" s="35" t="s">
        <v>18</v>
      </c>
      <c r="J149" s="14">
        <v>41435</v>
      </c>
      <c r="K149" s="244"/>
    </row>
    <row r="150" spans="1:11" s="42" customFormat="1" ht="28.5" customHeight="1">
      <c r="A150" s="17">
        <v>145</v>
      </c>
      <c r="B150" s="54" t="s">
        <v>379</v>
      </c>
      <c r="C150" s="26" t="s">
        <v>380</v>
      </c>
      <c r="D150" s="26" t="s">
        <v>367</v>
      </c>
      <c r="E150" s="10" t="s">
        <v>39</v>
      </c>
      <c r="F150" s="34">
        <v>27864</v>
      </c>
      <c r="G150" s="35">
        <v>4459</v>
      </c>
      <c r="H150" s="35">
        <v>23405</v>
      </c>
      <c r="I150" s="35" t="s">
        <v>18</v>
      </c>
      <c r="J150" s="14">
        <v>27864</v>
      </c>
      <c r="K150" s="232" t="s">
        <v>381</v>
      </c>
    </row>
    <row r="151" spans="1:11" s="41" customFormat="1" ht="28.5" customHeight="1">
      <c r="A151" s="17">
        <v>146</v>
      </c>
      <c r="B151" s="54" t="s">
        <v>382</v>
      </c>
      <c r="C151" s="26" t="s">
        <v>380</v>
      </c>
      <c r="D151" s="26" t="s">
        <v>370</v>
      </c>
      <c r="E151" s="10" t="s">
        <v>39</v>
      </c>
      <c r="F151" s="34">
        <v>33533</v>
      </c>
      <c r="G151" s="35">
        <v>6036</v>
      </c>
      <c r="H151" s="35">
        <v>27497</v>
      </c>
      <c r="I151" s="35" t="s">
        <v>18</v>
      </c>
      <c r="J151" s="14">
        <v>33533</v>
      </c>
      <c r="K151" s="275"/>
    </row>
    <row r="152" spans="1:11" s="41" customFormat="1" ht="28.5" customHeight="1">
      <c r="A152" s="17">
        <v>147</v>
      </c>
      <c r="B152" s="54" t="s">
        <v>383</v>
      </c>
      <c r="C152" s="26" t="s">
        <v>380</v>
      </c>
      <c r="D152" s="26" t="s">
        <v>372</v>
      </c>
      <c r="E152" s="10" t="s">
        <v>39</v>
      </c>
      <c r="F152" s="34">
        <v>42433</v>
      </c>
      <c r="G152" s="35">
        <v>8063</v>
      </c>
      <c r="H152" s="35">
        <v>34370</v>
      </c>
      <c r="I152" s="35" t="s">
        <v>18</v>
      </c>
      <c r="J152" s="14">
        <v>42433</v>
      </c>
      <c r="K152" s="275"/>
    </row>
    <row r="153" spans="1:11" s="42" customFormat="1" ht="28.5" customHeight="1">
      <c r="A153" s="17">
        <v>148</v>
      </c>
      <c r="B153" s="54" t="s">
        <v>384</v>
      </c>
      <c r="C153" s="26" t="s">
        <v>380</v>
      </c>
      <c r="D153" s="26" t="s">
        <v>374</v>
      </c>
      <c r="E153" s="10" t="s">
        <v>39</v>
      </c>
      <c r="F153" s="34">
        <v>34113</v>
      </c>
      <c r="G153" s="35">
        <v>5800</v>
      </c>
      <c r="H153" s="35">
        <v>28313</v>
      </c>
      <c r="I153" s="35" t="s">
        <v>18</v>
      </c>
      <c r="J153" s="14">
        <v>34113</v>
      </c>
      <c r="K153" s="275"/>
    </row>
    <row r="154" spans="1:11" s="41" customFormat="1" ht="28.5" customHeight="1">
      <c r="A154" s="17">
        <v>149</v>
      </c>
      <c r="B154" s="54" t="s">
        <v>385</v>
      </c>
      <c r="C154" s="26" t="s">
        <v>380</v>
      </c>
      <c r="D154" s="26" t="s">
        <v>376</v>
      </c>
      <c r="E154" s="10" t="s">
        <v>39</v>
      </c>
      <c r="F154" s="34">
        <v>40354</v>
      </c>
      <c r="G154" s="35">
        <v>6861</v>
      </c>
      <c r="H154" s="35">
        <v>33493</v>
      </c>
      <c r="I154" s="35" t="s">
        <v>18</v>
      </c>
      <c r="J154" s="14">
        <v>40354</v>
      </c>
      <c r="K154" s="275"/>
    </row>
    <row r="155" spans="1:11" s="41" customFormat="1" ht="28.5" customHeight="1">
      <c r="A155" s="17">
        <v>150</v>
      </c>
      <c r="B155" s="54" t="s">
        <v>386</v>
      </c>
      <c r="C155" s="26" t="s">
        <v>380</v>
      </c>
      <c r="D155" s="26" t="s">
        <v>378</v>
      </c>
      <c r="E155" s="10" t="s">
        <v>39</v>
      </c>
      <c r="F155" s="34">
        <v>48453</v>
      </c>
      <c r="G155" s="35">
        <v>8722</v>
      </c>
      <c r="H155" s="35">
        <v>39731</v>
      </c>
      <c r="I155" s="35" t="s">
        <v>18</v>
      </c>
      <c r="J155" s="14">
        <v>48453</v>
      </c>
      <c r="K155" s="244"/>
    </row>
    <row r="156" spans="1:11" s="42" customFormat="1" ht="28.5" customHeight="1">
      <c r="A156" s="17">
        <v>151</v>
      </c>
      <c r="B156" s="54" t="s">
        <v>387</v>
      </c>
      <c r="C156" s="26" t="s">
        <v>388</v>
      </c>
      <c r="D156" s="26" t="s">
        <v>389</v>
      </c>
      <c r="E156" s="10" t="s">
        <v>17</v>
      </c>
      <c r="F156" s="34">
        <v>11659</v>
      </c>
      <c r="G156" s="35">
        <v>933</v>
      </c>
      <c r="H156" s="35">
        <v>10726</v>
      </c>
      <c r="I156" s="35" t="s">
        <v>18</v>
      </c>
      <c r="J156" s="14">
        <v>11659</v>
      </c>
      <c r="K156" s="261" t="s">
        <v>390</v>
      </c>
    </row>
    <row r="157" spans="1:11" s="41" customFormat="1" ht="28.5" customHeight="1">
      <c r="A157" s="17">
        <v>152</v>
      </c>
      <c r="B157" s="54" t="s">
        <v>391</v>
      </c>
      <c r="C157" s="26" t="s">
        <v>388</v>
      </c>
      <c r="D157" s="26" t="s">
        <v>392</v>
      </c>
      <c r="E157" s="10" t="s">
        <v>17</v>
      </c>
      <c r="F157" s="34">
        <v>16286</v>
      </c>
      <c r="G157" s="35">
        <v>1629</v>
      </c>
      <c r="H157" s="35">
        <v>14657</v>
      </c>
      <c r="I157" s="35" t="s">
        <v>18</v>
      </c>
      <c r="J157" s="14">
        <v>16286</v>
      </c>
      <c r="K157" s="239"/>
    </row>
    <row r="158" spans="1:11" s="41" customFormat="1" ht="28.5" customHeight="1">
      <c r="A158" s="17">
        <v>153</v>
      </c>
      <c r="B158" s="54" t="s">
        <v>393</v>
      </c>
      <c r="C158" s="26" t="s">
        <v>388</v>
      </c>
      <c r="D158" s="26" t="s">
        <v>394</v>
      </c>
      <c r="E158" s="10" t="s">
        <v>17</v>
      </c>
      <c r="F158" s="34">
        <v>15921</v>
      </c>
      <c r="G158" s="35">
        <v>1433</v>
      </c>
      <c r="H158" s="35">
        <v>14488</v>
      </c>
      <c r="I158" s="35" t="s">
        <v>18</v>
      </c>
      <c r="J158" s="14">
        <v>15921</v>
      </c>
      <c r="K158" s="239"/>
    </row>
    <row r="159" spans="1:11" s="42" customFormat="1" ht="28.5" customHeight="1">
      <c r="A159" s="17">
        <v>154</v>
      </c>
      <c r="B159" s="54" t="s">
        <v>395</v>
      </c>
      <c r="C159" s="26" t="s">
        <v>388</v>
      </c>
      <c r="D159" s="26" t="s">
        <v>396</v>
      </c>
      <c r="E159" s="10" t="s">
        <v>17</v>
      </c>
      <c r="F159" s="34">
        <v>17842</v>
      </c>
      <c r="G159" s="35">
        <v>1963</v>
      </c>
      <c r="H159" s="35">
        <v>15879</v>
      </c>
      <c r="I159" s="35" t="s">
        <v>18</v>
      </c>
      <c r="J159" s="14">
        <v>17842</v>
      </c>
      <c r="K159" s="239"/>
    </row>
    <row r="160" spans="1:11" s="41" customFormat="1" ht="28.5" customHeight="1">
      <c r="A160" s="17">
        <v>155</v>
      </c>
      <c r="B160" s="54" t="s">
        <v>397</v>
      </c>
      <c r="C160" s="26" t="s">
        <v>388</v>
      </c>
      <c r="D160" s="26" t="s">
        <v>398</v>
      </c>
      <c r="E160" s="10" t="s">
        <v>17</v>
      </c>
      <c r="F160" s="34">
        <v>15004</v>
      </c>
      <c r="G160" s="35">
        <v>1351</v>
      </c>
      <c r="H160" s="35">
        <v>13653</v>
      </c>
      <c r="I160" s="35" t="s">
        <v>18</v>
      </c>
      <c r="J160" s="14">
        <v>15004</v>
      </c>
      <c r="K160" s="239"/>
    </row>
    <row r="161" spans="1:11" s="41" customFormat="1" ht="28.5" customHeight="1">
      <c r="A161" s="17">
        <v>156</v>
      </c>
      <c r="B161" s="54" t="s">
        <v>399</v>
      </c>
      <c r="C161" s="26" t="s">
        <v>388</v>
      </c>
      <c r="D161" s="26" t="s">
        <v>400</v>
      </c>
      <c r="E161" s="10" t="s">
        <v>17</v>
      </c>
      <c r="F161" s="34">
        <v>17495</v>
      </c>
      <c r="G161" s="35">
        <v>1750</v>
      </c>
      <c r="H161" s="35">
        <v>15745</v>
      </c>
      <c r="I161" s="35" t="s">
        <v>18</v>
      </c>
      <c r="J161" s="14">
        <v>17495</v>
      </c>
      <c r="K161" s="239"/>
    </row>
    <row r="162" spans="1:11" s="42" customFormat="1" ht="28.5" customHeight="1">
      <c r="A162" s="17">
        <v>157</v>
      </c>
      <c r="B162" s="54" t="s">
        <v>401</v>
      </c>
      <c r="C162" s="26" t="s">
        <v>388</v>
      </c>
      <c r="D162" s="26" t="s">
        <v>402</v>
      </c>
      <c r="E162" s="10" t="s">
        <v>17</v>
      </c>
      <c r="F162" s="34">
        <v>18813</v>
      </c>
      <c r="G162" s="35">
        <v>2070</v>
      </c>
      <c r="H162" s="35">
        <v>16743</v>
      </c>
      <c r="I162" s="35" t="s">
        <v>18</v>
      </c>
      <c r="J162" s="14">
        <v>18813</v>
      </c>
      <c r="K162" s="239"/>
    </row>
    <row r="163" spans="1:11" s="41" customFormat="1" ht="28.5" customHeight="1">
      <c r="A163" s="17">
        <v>158</v>
      </c>
      <c r="B163" s="54" t="s">
        <v>403</v>
      </c>
      <c r="C163" s="26" t="s">
        <v>388</v>
      </c>
      <c r="D163" s="26" t="s">
        <v>404</v>
      </c>
      <c r="E163" s="10" t="s">
        <v>17</v>
      </c>
      <c r="F163" s="34">
        <v>17056</v>
      </c>
      <c r="G163" s="35">
        <v>1536</v>
      </c>
      <c r="H163" s="35">
        <v>15520</v>
      </c>
      <c r="I163" s="35" t="s">
        <v>18</v>
      </c>
      <c r="J163" s="14">
        <v>17056</v>
      </c>
      <c r="K163" s="239"/>
    </row>
    <row r="164" spans="1:11" s="41" customFormat="1" ht="28.5" customHeight="1">
      <c r="A164" s="17">
        <v>159</v>
      </c>
      <c r="B164" s="54" t="s">
        <v>405</v>
      </c>
      <c r="C164" s="26" t="s">
        <v>388</v>
      </c>
      <c r="D164" s="26" t="s">
        <v>406</v>
      </c>
      <c r="E164" s="10" t="s">
        <v>17</v>
      </c>
      <c r="F164" s="34">
        <v>22890</v>
      </c>
      <c r="G164" s="35">
        <v>2518</v>
      </c>
      <c r="H164" s="35">
        <v>20372</v>
      </c>
      <c r="I164" s="35" t="s">
        <v>18</v>
      </c>
      <c r="J164" s="14">
        <v>22890</v>
      </c>
      <c r="K164" s="239"/>
    </row>
    <row r="165" spans="1:11" s="42" customFormat="1" ht="28.5" customHeight="1">
      <c r="A165" s="17">
        <v>160</v>
      </c>
      <c r="B165" s="54" t="s">
        <v>407</v>
      </c>
      <c r="C165" s="26" t="s">
        <v>388</v>
      </c>
      <c r="D165" s="26" t="s">
        <v>408</v>
      </c>
      <c r="E165" s="10" t="s">
        <v>17</v>
      </c>
      <c r="F165" s="34">
        <v>25633</v>
      </c>
      <c r="G165" s="35">
        <v>2820</v>
      </c>
      <c r="H165" s="35">
        <v>22813</v>
      </c>
      <c r="I165" s="35" t="s">
        <v>18</v>
      </c>
      <c r="J165" s="14">
        <v>25633</v>
      </c>
      <c r="K165" s="239"/>
    </row>
    <row r="166" spans="1:11" s="41" customFormat="1" ht="28.5" customHeight="1">
      <c r="A166" s="17">
        <v>161</v>
      </c>
      <c r="B166" s="54" t="s">
        <v>409</v>
      </c>
      <c r="C166" s="26" t="s">
        <v>388</v>
      </c>
      <c r="D166" s="26" t="s">
        <v>410</v>
      </c>
      <c r="E166" s="10" t="s">
        <v>17</v>
      </c>
      <c r="F166" s="34">
        <v>26708</v>
      </c>
      <c r="G166" s="35">
        <v>2938</v>
      </c>
      <c r="H166" s="35">
        <v>23770</v>
      </c>
      <c r="I166" s="35" t="s">
        <v>18</v>
      </c>
      <c r="J166" s="14">
        <v>26708</v>
      </c>
      <c r="K166" s="239"/>
    </row>
    <row r="167" spans="1:11" s="41" customFormat="1" ht="28.5" customHeight="1">
      <c r="A167" s="17">
        <v>162</v>
      </c>
      <c r="B167" s="54" t="s">
        <v>411</v>
      </c>
      <c r="C167" s="26" t="s">
        <v>388</v>
      </c>
      <c r="D167" s="26" t="s">
        <v>412</v>
      </c>
      <c r="E167" s="10" t="s">
        <v>17</v>
      </c>
      <c r="F167" s="34">
        <v>37870</v>
      </c>
      <c r="G167" s="35">
        <v>4166</v>
      </c>
      <c r="H167" s="35">
        <v>33704</v>
      </c>
      <c r="I167" s="35" t="s">
        <v>18</v>
      </c>
      <c r="J167" s="14">
        <v>37870</v>
      </c>
      <c r="K167" s="240"/>
    </row>
    <row r="168" spans="1:11" s="42" customFormat="1" ht="28.5" customHeight="1">
      <c r="A168" s="17">
        <v>163</v>
      </c>
      <c r="B168" s="54" t="s">
        <v>413</v>
      </c>
      <c r="C168" s="26" t="s">
        <v>414</v>
      </c>
      <c r="D168" s="26" t="s">
        <v>389</v>
      </c>
      <c r="E168" s="10" t="s">
        <v>17</v>
      </c>
      <c r="F168" s="34">
        <v>4428</v>
      </c>
      <c r="G168" s="35">
        <v>1063</v>
      </c>
      <c r="H168" s="35">
        <v>3365</v>
      </c>
      <c r="I168" s="35" t="s">
        <v>18</v>
      </c>
      <c r="J168" s="14">
        <v>4428</v>
      </c>
      <c r="K168" s="267" t="s">
        <v>415</v>
      </c>
    </row>
    <row r="169" spans="1:11" s="41" customFormat="1" ht="28.5" customHeight="1">
      <c r="A169" s="17">
        <v>164</v>
      </c>
      <c r="B169" s="54" t="s">
        <v>416</v>
      </c>
      <c r="C169" s="26" t="s">
        <v>414</v>
      </c>
      <c r="D169" s="26" t="s">
        <v>392</v>
      </c>
      <c r="E169" s="10" t="s">
        <v>17</v>
      </c>
      <c r="F169" s="34">
        <v>8337</v>
      </c>
      <c r="G169" s="35">
        <v>2085</v>
      </c>
      <c r="H169" s="35">
        <v>6252</v>
      </c>
      <c r="I169" s="35" t="s">
        <v>18</v>
      </c>
      <c r="J169" s="14">
        <v>8337</v>
      </c>
      <c r="K169" s="268"/>
    </row>
    <row r="170" spans="1:11" s="41" customFormat="1" ht="28.5" customHeight="1">
      <c r="A170" s="17">
        <v>165</v>
      </c>
      <c r="B170" s="54" t="s">
        <v>417</v>
      </c>
      <c r="C170" s="26" t="s">
        <v>414</v>
      </c>
      <c r="D170" s="26" t="s">
        <v>418</v>
      </c>
      <c r="E170" s="10" t="s">
        <v>17</v>
      </c>
      <c r="F170" s="34">
        <v>10796</v>
      </c>
      <c r="G170" s="35">
        <v>2699</v>
      </c>
      <c r="H170" s="35">
        <v>8097</v>
      </c>
      <c r="I170" s="35" t="s">
        <v>18</v>
      </c>
      <c r="J170" s="14">
        <v>10796</v>
      </c>
      <c r="K170" s="268"/>
    </row>
    <row r="171" spans="1:11" s="42" customFormat="1" ht="28.5" customHeight="1">
      <c r="A171" s="17">
        <v>166</v>
      </c>
      <c r="B171" s="54" t="s">
        <v>419</v>
      </c>
      <c r="C171" s="26" t="s">
        <v>414</v>
      </c>
      <c r="D171" s="26" t="s">
        <v>420</v>
      </c>
      <c r="E171" s="10" t="s">
        <v>17</v>
      </c>
      <c r="F171" s="34">
        <v>12873</v>
      </c>
      <c r="G171" s="35">
        <v>3219</v>
      </c>
      <c r="H171" s="35">
        <v>9654</v>
      </c>
      <c r="I171" s="35" t="s">
        <v>18</v>
      </c>
      <c r="J171" s="14">
        <v>12873</v>
      </c>
      <c r="K171" s="268"/>
    </row>
    <row r="172" spans="1:11" s="41" customFormat="1" ht="28.5" customHeight="1">
      <c r="A172" s="17">
        <v>167</v>
      </c>
      <c r="B172" s="54" t="s">
        <v>421</v>
      </c>
      <c r="C172" s="26" t="s">
        <v>414</v>
      </c>
      <c r="D172" s="26" t="s">
        <v>422</v>
      </c>
      <c r="E172" s="10" t="s">
        <v>17</v>
      </c>
      <c r="F172" s="34">
        <v>4561</v>
      </c>
      <c r="G172" s="35">
        <v>1050</v>
      </c>
      <c r="H172" s="35">
        <v>3511</v>
      </c>
      <c r="I172" s="35" t="s">
        <v>18</v>
      </c>
      <c r="J172" s="14">
        <v>4561</v>
      </c>
      <c r="K172" s="268"/>
    </row>
    <row r="173" spans="1:11" s="41" customFormat="1" ht="28.5" customHeight="1">
      <c r="A173" s="17">
        <v>168</v>
      </c>
      <c r="B173" s="54" t="s">
        <v>423</v>
      </c>
      <c r="C173" s="26" t="s">
        <v>414</v>
      </c>
      <c r="D173" s="26" t="s">
        <v>396</v>
      </c>
      <c r="E173" s="10" t="s">
        <v>17</v>
      </c>
      <c r="F173" s="34">
        <v>8978</v>
      </c>
      <c r="G173" s="35">
        <v>2065</v>
      </c>
      <c r="H173" s="35">
        <v>6913</v>
      </c>
      <c r="I173" s="35" t="s">
        <v>18</v>
      </c>
      <c r="J173" s="14">
        <v>8978</v>
      </c>
      <c r="K173" s="268"/>
    </row>
    <row r="174" spans="1:11" s="42" customFormat="1" ht="28.5" customHeight="1">
      <c r="A174" s="17">
        <v>169</v>
      </c>
      <c r="B174" s="54" t="s">
        <v>424</v>
      </c>
      <c r="C174" s="26" t="s">
        <v>414</v>
      </c>
      <c r="D174" s="26" t="s">
        <v>425</v>
      </c>
      <c r="E174" s="10" t="s">
        <v>17</v>
      </c>
      <c r="F174" s="34">
        <v>11128</v>
      </c>
      <c r="G174" s="35">
        <v>2671</v>
      </c>
      <c r="H174" s="35">
        <v>8457</v>
      </c>
      <c r="I174" s="35" t="s">
        <v>18</v>
      </c>
      <c r="J174" s="14">
        <v>11128</v>
      </c>
      <c r="K174" s="268"/>
    </row>
    <row r="175" spans="1:11" s="41" customFormat="1" ht="28.5" customHeight="1">
      <c r="A175" s="17">
        <v>170</v>
      </c>
      <c r="B175" s="54" t="s">
        <v>426</v>
      </c>
      <c r="C175" s="26" t="s">
        <v>414</v>
      </c>
      <c r="D175" s="26" t="s">
        <v>427</v>
      </c>
      <c r="E175" s="10" t="s">
        <v>17</v>
      </c>
      <c r="F175" s="34">
        <v>13273</v>
      </c>
      <c r="G175" s="35">
        <v>3186</v>
      </c>
      <c r="H175" s="35">
        <v>10087</v>
      </c>
      <c r="I175" s="35" t="s">
        <v>18</v>
      </c>
      <c r="J175" s="14">
        <v>13273</v>
      </c>
      <c r="K175" s="268"/>
    </row>
    <row r="176" spans="1:11" s="41" customFormat="1" ht="28.5" customHeight="1">
      <c r="A176" s="17">
        <v>171</v>
      </c>
      <c r="B176" s="54" t="s">
        <v>428</v>
      </c>
      <c r="C176" s="26" t="s">
        <v>414</v>
      </c>
      <c r="D176" s="26" t="s">
        <v>398</v>
      </c>
      <c r="E176" s="10" t="s">
        <v>17</v>
      </c>
      <c r="F176" s="34">
        <v>4694</v>
      </c>
      <c r="G176" s="35">
        <v>1033</v>
      </c>
      <c r="H176" s="35">
        <v>3661</v>
      </c>
      <c r="I176" s="35" t="s">
        <v>18</v>
      </c>
      <c r="J176" s="14">
        <v>4694</v>
      </c>
      <c r="K176" s="268"/>
    </row>
    <row r="177" spans="1:11" s="42" customFormat="1" ht="28.5" customHeight="1">
      <c r="A177" s="17">
        <v>172</v>
      </c>
      <c r="B177" s="54" t="s">
        <v>429</v>
      </c>
      <c r="C177" s="26" t="s">
        <v>414</v>
      </c>
      <c r="D177" s="26" t="s">
        <v>402</v>
      </c>
      <c r="E177" s="10" t="s">
        <v>17</v>
      </c>
      <c r="F177" s="34">
        <v>9294</v>
      </c>
      <c r="G177" s="35">
        <v>2138</v>
      </c>
      <c r="H177" s="35">
        <v>7156</v>
      </c>
      <c r="I177" s="35" t="s">
        <v>18</v>
      </c>
      <c r="J177" s="14">
        <v>9294</v>
      </c>
      <c r="K177" s="268"/>
    </row>
    <row r="178" spans="1:11" s="41" customFormat="1" ht="28.5" customHeight="1">
      <c r="A178" s="17">
        <v>173</v>
      </c>
      <c r="B178" s="54" t="s">
        <v>430</v>
      </c>
      <c r="C178" s="26" t="s">
        <v>414</v>
      </c>
      <c r="D178" s="26" t="s">
        <v>431</v>
      </c>
      <c r="E178" s="10" t="s">
        <v>17</v>
      </c>
      <c r="F178" s="34">
        <v>11461</v>
      </c>
      <c r="G178" s="35">
        <v>2637</v>
      </c>
      <c r="H178" s="35">
        <v>8824</v>
      </c>
      <c r="I178" s="35" t="s">
        <v>18</v>
      </c>
      <c r="J178" s="14">
        <v>11461</v>
      </c>
      <c r="K178" s="268"/>
    </row>
    <row r="179" spans="1:11" s="41" customFormat="1" ht="28.5" customHeight="1" thickBot="1">
      <c r="A179" s="17">
        <v>174</v>
      </c>
      <c r="B179" s="54" t="s">
        <v>432</v>
      </c>
      <c r="C179" s="26" t="s">
        <v>414</v>
      </c>
      <c r="D179" s="26" t="s">
        <v>433</v>
      </c>
      <c r="E179" s="10" t="s">
        <v>17</v>
      </c>
      <c r="F179" s="34">
        <v>13671</v>
      </c>
      <c r="G179" s="35">
        <v>3145</v>
      </c>
      <c r="H179" s="35">
        <v>10526</v>
      </c>
      <c r="I179" s="35" t="s">
        <v>18</v>
      </c>
      <c r="J179" s="14">
        <v>13671</v>
      </c>
      <c r="K179" s="269"/>
    </row>
    <row r="180" spans="1:11" s="42" customFormat="1" ht="28.5" customHeight="1">
      <c r="A180" s="17">
        <v>175</v>
      </c>
      <c r="B180" s="54" t="s">
        <v>434</v>
      </c>
      <c r="C180" s="26" t="s">
        <v>435</v>
      </c>
      <c r="D180" s="55" t="s">
        <v>436</v>
      </c>
      <c r="E180" s="10" t="s">
        <v>437</v>
      </c>
      <c r="F180" s="56">
        <v>49174</v>
      </c>
      <c r="G180" s="13">
        <v>0</v>
      </c>
      <c r="H180" s="13">
        <v>49174</v>
      </c>
      <c r="I180" s="13">
        <v>0</v>
      </c>
      <c r="J180" s="14">
        <v>49174</v>
      </c>
      <c r="K180" s="270" t="s">
        <v>438</v>
      </c>
    </row>
    <row r="181" spans="1:11" s="31" customFormat="1" ht="28.5" customHeight="1">
      <c r="A181" s="17">
        <v>176</v>
      </c>
      <c r="B181" s="54" t="s">
        <v>439</v>
      </c>
      <c r="C181" s="26" t="s">
        <v>435</v>
      </c>
      <c r="D181" s="55" t="s">
        <v>440</v>
      </c>
      <c r="E181" s="10" t="s">
        <v>437</v>
      </c>
      <c r="F181" s="56">
        <v>47864</v>
      </c>
      <c r="G181" s="13">
        <v>0</v>
      </c>
      <c r="H181" s="13">
        <v>47864</v>
      </c>
      <c r="I181" s="13">
        <v>0</v>
      </c>
      <c r="J181" s="14">
        <v>47864</v>
      </c>
      <c r="K181" s="271"/>
    </row>
    <row r="182" spans="1:11" s="41" customFormat="1" ht="28.5" customHeight="1">
      <c r="A182" s="17">
        <v>177</v>
      </c>
      <c r="B182" s="9" t="s">
        <v>441</v>
      </c>
      <c r="C182" s="10" t="s">
        <v>442</v>
      </c>
      <c r="D182" s="10" t="s">
        <v>443</v>
      </c>
      <c r="E182" s="10" t="s">
        <v>39</v>
      </c>
      <c r="F182" s="57">
        <v>3366</v>
      </c>
      <c r="G182" s="13">
        <v>0</v>
      </c>
      <c r="H182" s="13">
        <v>3366</v>
      </c>
      <c r="I182" s="13">
        <v>0</v>
      </c>
      <c r="J182" s="14">
        <v>3366</v>
      </c>
      <c r="K182" s="234" t="s">
        <v>444</v>
      </c>
    </row>
    <row r="183" spans="1:11" s="41" customFormat="1" ht="28.5" customHeight="1">
      <c r="A183" s="17">
        <v>178</v>
      </c>
      <c r="B183" s="9" t="s">
        <v>445</v>
      </c>
      <c r="C183" s="10" t="s">
        <v>442</v>
      </c>
      <c r="D183" s="10" t="s">
        <v>446</v>
      </c>
      <c r="E183" s="10" t="s">
        <v>39</v>
      </c>
      <c r="F183" s="57">
        <v>11759</v>
      </c>
      <c r="G183" s="13">
        <v>0</v>
      </c>
      <c r="H183" s="13">
        <v>11759</v>
      </c>
      <c r="I183" s="13">
        <v>0</v>
      </c>
      <c r="J183" s="14">
        <v>11759</v>
      </c>
      <c r="K183" s="235"/>
    </row>
    <row r="184" spans="1:11" s="41" customFormat="1" ht="28.5" customHeight="1">
      <c r="A184" s="17">
        <v>179</v>
      </c>
      <c r="B184" s="9" t="s">
        <v>447</v>
      </c>
      <c r="C184" s="10" t="s">
        <v>442</v>
      </c>
      <c r="D184" s="10" t="s">
        <v>448</v>
      </c>
      <c r="E184" s="10" t="s">
        <v>39</v>
      </c>
      <c r="F184" s="57">
        <v>15706</v>
      </c>
      <c r="G184" s="13">
        <v>0</v>
      </c>
      <c r="H184" s="13">
        <v>15706</v>
      </c>
      <c r="I184" s="13">
        <v>0</v>
      </c>
      <c r="J184" s="14">
        <v>15706</v>
      </c>
      <c r="K184" s="235"/>
    </row>
    <row r="185" spans="1:11" s="41" customFormat="1" ht="28.5" customHeight="1">
      <c r="A185" s="17">
        <v>180</v>
      </c>
      <c r="B185" s="9" t="s">
        <v>449</v>
      </c>
      <c r="C185" s="10" t="s">
        <v>442</v>
      </c>
      <c r="D185" s="10" t="s">
        <v>450</v>
      </c>
      <c r="E185" s="10" t="s">
        <v>39</v>
      </c>
      <c r="F185" s="57">
        <v>12717</v>
      </c>
      <c r="G185" s="13">
        <v>0</v>
      </c>
      <c r="H185" s="13">
        <v>12717</v>
      </c>
      <c r="I185" s="13">
        <v>0</v>
      </c>
      <c r="J185" s="14">
        <v>12717</v>
      </c>
      <c r="K185" s="235"/>
    </row>
    <row r="186" spans="1:11" s="41" customFormat="1" ht="28.5" customHeight="1">
      <c r="A186" s="17">
        <v>181</v>
      </c>
      <c r="B186" s="9" t="s">
        <v>451</v>
      </c>
      <c r="C186" s="10" t="s">
        <v>442</v>
      </c>
      <c r="D186" s="10" t="s">
        <v>452</v>
      </c>
      <c r="E186" s="10" t="s">
        <v>39</v>
      </c>
      <c r="F186" s="57">
        <v>16695</v>
      </c>
      <c r="G186" s="13">
        <v>0</v>
      </c>
      <c r="H186" s="13">
        <v>16695</v>
      </c>
      <c r="I186" s="13">
        <v>0</v>
      </c>
      <c r="J186" s="14">
        <v>16695</v>
      </c>
      <c r="K186" s="235"/>
    </row>
    <row r="187" spans="1:11" s="41" customFormat="1" ht="28.5" customHeight="1">
      <c r="A187" s="17">
        <v>182</v>
      </c>
      <c r="B187" s="9" t="s">
        <v>453</v>
      </c>
      <c r="C187" s="10" t="s">
        <v>442</v>
      </c>
      <c r="D187" s="10" t="s">
        <v>454</v>
      </c>
      <c r="E187" s="10" t="s">
        <v>39</v>
      </c>
      <c r="F187" s="57">
        <v>5921</v>
      </c>
      <c r="G187" s="13">
        <v>0</v>
      </c>
      <c r="H187" s="13">
        <v>5921</v>
      </c>
      <c r="I187" s="13">
        <v>0</v>
      </c>
      <c r="J187" s="14">
        <v>5921</v>
      </c>
      <c r="K187" s="235"/>
    </row>
    <row r="188" spans="1:11" s="41" customFormat="1" ht="28.5" customHeight="1">
      <c r="A188" s="17">
        <v>183</v>
      </c>
      <c r="B188" s="58" t="s">
        <v>455</v>
      </c>
      <c r="C188" s="10" t="s">
        <v>442</v>
      </c>
      <c r="D188" s="10" t="s">
        <v>456</v>
      </c>
      <c r="E188" s="10" t="s">
        <v>457</v>
      </c>
      <c r="F188" s="57">
        <v>8221</v>
      </c>
      <c r="G188" s="13">
        <v>0</v>
      </c>
      <c r="H188" s="13">
        <v>8221</v>
      </c>
      <c r="I188" s="13">
        <v>0</v>
      </c>
      <c r="J188" s="14">
        <v>8221</v>
      </c>
      <c r="K188" s="235"/>
    </row>
    <row r="189" spans="1:11" s="41" customFormat="1" ht="28.5" customHeight="1">
      <c r="A189" s="17">
        <v>184</v>
      </c>
      <c r="B189" s="9" t="s">
        <v>458</v>
      </c>
      <c r="C189" s="10" t="s">
        <v>442</v>
      </c>
      <c r="D189" s="10" t="s">
        <v>459</v>
      </c>
      <c r="E189" s="10" t="s">
        <v>39</v>
      </c>
      <c r="F189" s="57">
        <v>9205</v>
      </c>
      <c r="G189" s="13">
        <v>0</v>
      </c>
      <c r="H189" s="13">
        <v>9205</v>
      </c>
      <c r="I189" s="13">
        <v>0</v>
      </c>
      <c r="J189" s="14">
        <v>9205</v>
      </c>
      <c r="K189" s="235"/>
    </row>
    <row r="190" spans="1:11" s="41" customFormat="1" ht="28.5" customHeight="1">
      <c r="A190" s="17">
        <v>185</v>
      </c>
      <c r="B190" s="9" t="s">
        <v>460</v>
      </c>
      <c r="C190" s="10" t="s">
        <v>442</v>
      </c>
      <c r="D190" s="10" t="s">
        <v>461</v>
      </c>
      <c r="E190" s="10" t="s">
        <v>39</v>
      </c>
      <c r="F190" s="57">
        <v>17397</v>
      </c>
      <c r="G190" s="13">
        <v>0</v>
      </c>
      <c r="H190" s="13">
        <v>17397</v>
      </c>
      <c r="I190" s="13">
        <v>0</v>
      </c>
      <c r="J190" s="14">
        <v>17397</v>
      </c>
      <c r="K190" s="236"/>
    </row>
    <row r="191" spans="1:11" s="61" customFormat="1" ht="28.5" customHeight="1">
      <c r="A191" s="17">
        <v>186</v>
      </c>
      <c r="B191" s="9" t="s">
        <v>462</v>
      </c>
      <c r="C191" s="10" t="s">
        <v>463</v>
      </c>
      <c r="D191" s="59" t="s">
        <v>464</v>
      </c>
      <c r="E191" s="10" t="s">
        <v>39</v>
      </c>
      <c r="F191" s="60">
        <v>4500</v>
      </c>
      <c r="G191" s="13">
        <v>45</v>
      </c>
      <c r="H191" s="13">
        <v>4455</v>
      </c>
      <c r="I191" s="13"/>
      <c r="J191" s="14">
        <v>4500</v>
      </c>
      <c r="K191" s="272" t="s">
        <v>465</v>
      </c>
    </row>
    <row r="192" spans="1:11" s="61" customFormat="1" ht="28.5" customHeight="1">
      <c r="A192" s="17">
        <v>187</v>
      </c>
      <c r="B192" s="9" t="s">
        <v>466</v>
      </c>
      <c r="C192" s="10" t="s">
        <v>463</v>
      </c>
      <c r="D192" s="59" t="s">
        <v>467</v>
      </c>
      <c r="E192" s="10" t="s">
        <v>39</v>
      </c>
      <c r="F192" s="60">
        <v>4723</v>
      </c>
      <c r="G192" s="13">
        <v>48</v>
      </c>
      <c r="H192" s="13">
        <v>4675</v>
      </c>
      <c r="I192" s="13"/>
      <c r="J192" s="14">
        <v>4723</v>
      </c>
      <c r="K192" s="273"/>
    </row>
    <row r="193" spans="1:11" s="61" customFormat="1" ht="28.5" customHeight="1">
      <c r="A193" s="17">
        <v>188</v>
      </c>
      <c r="B193" s="9" t="s">
        <v>468</v>
      </c>
      <c r="C193" s="10" t="s">
        <v>463</v>
      </c>
      <c r="D193" s="59" t="s">
        <v>469</v>
      </c>
      <c r="E193" s="10" t="s">
        <v>39</v>
      </c>
      <c r="F193" s="60">
        <v>5302</v>
      </c>
      <c r="G193" s="13">
        <v>54</v>
      </c>
      <c r="H193" s="13">
        <v>5248</v>
      </c>
      <c r="I193" s="13"/>
      <c r="J193" s="14">
        <v>5302</v>
      </c>
      <c r="K193" s="274"/>
    </row>
    <row r="194" spans="1:11" s="61" customFormat="1" ht="28.5" customHeight="1">
      <c r="A194" s="17">
        <v>189</v>
      </c>
      <c r="B194" s="9" t="s">
        <v>470</v>
      </c>
      <c r="C194" s="10" t="s">
        <v>471</v>
      </c>
      <c r="D194" s="10" t="s">
        <v>472</v>
      </c>
      <c r="E194" s="10" t="s">
        <v>39</v>
      </c>
      <c r="F194" s="60">
        <v>10919</v>
      </c>
      <c r="G194" s="13">
        <v>3822</v>
      </c>
      <c r="H194" s="13">
        <v>7097</v>
      </c>
      <c r="I194" s="13"/>
      <c r="J194" s="14">
        <v>10919</v>
      </c>
      <c r="K194" s="234" t="s">
        <v>473</v>
      </c>
    </row>
    <row r="195" spans="1:11" s="61" customFormat="1" ht="28.5" customHeight="1">
      <c r="A195" s="17">
        <v>190</v>
      </c>
      <c r="B195" s="9" t="s">
        <v>474</v>
      </c>
      <c r="C195" s="10" t="s">
        <v>475</v>
      </c>
      <c r="D195" s="10" t="s">
        <v>476</v>
      </c>
      <c r="E195" s="10" t="s">
        <v>39</v>
      </c>
      <c r="F195" s="60">
        <v>12698</v>
      </c>
      <c r="G195" s="13">
        <v>5334</v>
      </c>
      <c r="H195" s="13">
        <v>7364</v>
      </c>
      <c r="I195" s="13"/>
      <c r="J195" s="14">
        <v>12698</v>
      </c>
      <c r="K195" s="236"/>
    </row>
    <row r="196" spans="1:11" s="31" customFormat="1" ht="28.5" customHeight="1">
      <c r="A196" s="17">
        <v>191</v>
      </c>
      <c r="B196" s="9" t="s">
        <v>477</v>
      </c>
      <c r="C196" s="10" t="s">
        <v>478</v>
      </c>
      <c r="D196" s="10" t="s">
        <v>479</v>
      </c>
      <c r="E196" s="11" t="s">
        <v>17</v>
      </c>
      <c r="F196" s="56">
        <v>1547</v>
      </c>
      <c r="G196" s="13"/>
      <c r="H196" s="13">
        <v>1547</v>
      </c>
      <c r="I196" s="13"/>
      <c r="J196" s="14">
        <v>1547</v>
      </c>
      <c r="K196" s="25" t="s">
        <v>480</v>
      </c>
    </row>
    <row r="197" spans="1:11" s="31" customFormat="1" ht="28.5" customHeight="1">
      <c r="A197" s="17">
        <v>192</v>
      </c>
      <c r="B197" s="9" t="s">
        <v>481</v>
      </c>
      <c r="C197" s="10" t="s">
        <v>482</v>
      </c>
      <c r="D197" s="10" t="s">
        <v>483</v>
      </c>
      <c r="E197" s="10" t="s">
        <v>17</v>
      </c>
      <c r="F197" s="60">
        <v>2596</v>
      </c>
      <c r="G197" s="13">
        <v>546</v>
      </c>
      <c r="H197" s="13">
        <v>2050</v>
      </c>
      <c r="I197" s="13"/>
      <c r="J197" s="14">
        <v>2596</v>
      </c>
      <c r="K197" s="62" t="s">
        <v>484</v>
      </c>
    </row>
    <row r="198" spans="1:11" s="31" customFormat="1" ht="28.5" customHeight="1">
      <c r="A198" s="17">
        <v>193</v>
      </c>
      <c r="B198" s="9" t="s">
        <v>485</v>
      </c>
      <c r="C198" s="10" t="s">
        <v>486</v>
      </c>
      <c r="D198" s="10" t="s">
        <v>487</v>
      </c>
      <c r="E198" s="10" t="s">
        <v>17</v>
      </c>
      <c r="F198" s="60">
        <v>3119</v>
      </c>
      <c r="G198" s="13">
        <v>437</v>
      </c>
      <c r="H198" s="13">
        <v>2682</v>
      </c>
      <c r="I198" s="13"/>
      <c r="J198" s="14">
        <v>3119</v>
      </c>
      <c r="K198" s="261"/>
    </row>
    <row r="199" spans="1:11" s="31" customFormat="1" ht="28.5" customHeight="1">
      <c r="A199" s="17">
        <v>194</v>
      </c>
      <c r="B199" s="9" t="s">
        <v>488</v>
      </c>
      <c r="C199" s="10" t="s">
        <v>489</v>
      </c>
      <c r="D199" s="10" t="s">
        <v>490</v>
      </c>
      <c r="E199" s="10" t="s">
        <v>17</v>
      </c>
      <c r="F199" s="60">
        <v>2870</v>
      </c>
      <c r="G199" s="13">
        <v>488</v>
      </c>
      <c r="H199" s="13">
        <v>2382</v>
      </c>
      <c r="I199" s="13"/>
      <c r="J199" s="14">
        <v>2870</v>
      </c>
      <c r="K199" s="257"/>
    </row>
    <row r="200" spans="1:11" s="31" customFormat="1" ht="28.5" customHeight="1">
      <c r="A200" s="17">
        <v>195</v>
      </c>
      <c r="B200" s="9" t="s">
        <v>491</v>
      </c>
      <c r="C200" s="10" t="s">
        <v>492</v>
      </c>
      <c r="D200" s="10" t="s">
        <v>493</v>
      </c>
      <c r="E200" s="10" t="s">
        <v>17</v>
      </c>
      <c r="F200" s="60">
        <v>2976</v>
      </c>
      <c r="G200" s="13">
        <v>685</v>
      </c>
      <c r="H200" s="13">
        <v>2291</v>
      </c>
      <c r="I200" s="13"/>
      <c r="J200" s="14">
        <v>2976</v>
      </c>
      <c r="K200" s="257"/>
    </row>
    <row r="201" spans="1:11" s="31" customFormat="1" ht="28.5" customHeight="1">
      <c r="A201" s="17">
        <v>196</v>
      </c>
      <c r="B201" s="9" t="s">
        <v>494</v>
      </c>
      <c r="C201" s="10" t="s">
        <v>495</v>
      </c>
      <c r="D201" s="10" t="s">
        <v>496</v>
      </c>
      <c r="E201" s="10" t="s">
        <v>17</v>
      </c>
      <c r="F201" s="60">
        <v>4150</v>
      </c>
      <c r="G201" s="13">
        <v>1619</v>
      </c>
      <c r="H201" s="13">
        <v>2531</v>
      </c>
      <c r="I201" s="13"/>
      <c r="J201" s="14">
        <v>4150</v>
      </c>
      <c r="K201" s="257"/>
    </row>
    <row r="202" spans="1:11" s="31" customFormat="1" ht="28.5" customHeight="1">
      <c r="A202" s="17">
        <v>197</v>
      </c>
      <c r="B202" s="9" t="s">
        <v>497</v>
      </c>
      <c r="C202" s="10" t="s">
        <v>498</v>
      </c>
      <c r="D202" s="10" t="s">
        <v>499</v>
      </c>
      <c r="E202" s="10" t="s">
        <v>17</v>
      </c>
      <c r="F202" s="63">
        <v>3146</v>
      </c>
      <c r="G202" s="13">
        <v>409</v>
      </c>
      <c r="H202" s="13">
        <v>2737</v>
      </c>
      <c r="I202" s="13"/>
      <c r="J202" s="14">
        <v>3146</v>
      </c>
      <c r="K202" s="258"/>
    </row>
    <row r="203" spans="1:11" s="67" customFormat="1" ht="28.5" customHeight="1">
      <c r="A203" s="17">
        <v>198</v>
      </c>
      <c r="B203" s="64" t="s">
        <v>500</v>
      </c>
      <c r="C203" s="65" t="s">
        <v>501</v>
      </c>
      <c r="D203" s="65" t="s">
        <v>502</v>
      </c>
      <c r="E203" s="66" t="s">
        <v>503</v>
      </c>
      <c r="F203" s="12">
        <v>3644</v>
      </c>
      <c r="G203" s="13">
        <v>1167</v>
      </c>
      <c r="H203" s="13">
        <v>2477</v>
      </c>
      <c r="I203" s="13">
        <v>0</v>
      </c>
      <c r="J203" s="14">
        <v>3644</v>
      </c>
      <c r="K203" s="262"/>
    </row>
    <row r="204" spans="1:11" s="67" customFormat="1" ht="28.5" customHeight="1">
      <c r="A204" s="17">
        <v>199</v>
      </c>
      <c r="B204" s="64" t="s">
        <v>504</v>
      </c>
      <c r="C204" s="65" t="s">
        <v>505</v>
      </c>
      <c r="D204" s="65" t="s">
        <v>506</v>
      </c>
      <c r="E204" s="66" t="s">
        <v>507</v>
      </c>
      <c r="F204" s="12">
        <v>8685</v>
      </c>
      <c r="G204" s="13">
        <v>2432</v>
      </c>
      <c r="H204" s="13">
        <v>6253</v>
      </c>
      <c r="I204" s="13">
        <v>0</v>
      </c>
      <c r="J204" s="14">
        <v>8685</v>
      </c>
      <c r="K204" s="263"/>
    </row>
    <row r="205" spans="1:11" s="67" customFormat="1" ht="28.5" customHeight="1">
      <c r="A205" s="17">
        <v>200</v>
      </c>
      <c r="B205" s="64" t="s">
        <v>508</v>
      </c>
      <c r="C205" s="65" t="s">
        <v>509</v>
      </c>
      <c r="D205" s="65" t="s">
        <v>510</v>
      </c>
      <c r="E205" s="66" t="s">
        <v>507</v>
      </c>
      <c r="F205" s="12">
        <v>23058</v>
      </c>
      <c r="G205" s="13">
        <v>14758</v>
      </c>
      <c r="H205" s="13">
        <v>8300</v>
      </c>
      <c r="I205" s="13">
        <v>0</v>
      </c>
      <c r="J205" s="14">
        <v>23058</v>
      </c>
      <c r="K205" s="264"/>
    </row>
    <row r="206" spans="1:11" s="68" customFormat="1" ht="28.5" customHeight="1">
      <c r="A206" s="17">
        <v>201</v>
      </c>
      <c r="B206" s="64" t="s">
        <v>511</v>
      </c>
      <c r="C206" s="65" t="s">
        <v>509</v>
      </c>
      <c r="D206" s="65" t="s">
        <v>512</v>
      </c>
      <c r="E206" s="66" t="s">
        <v>503</v>
      </c>
      <c r="F206" s="12">
        <v>17167</v>
      </c>
      <c r="G206" s="13">
        <v>9271</v>
      </c>
      <c r="H206" s="13">
        <v>7896</v>
      </c>
      <c r="I206" s="13">
        <v>0</v>
      </c>
      <c r="J206" s="14">
        <v>17167</v>
      </c>
      <c r="K206" s="265"/>
    </row>
    <row r="207" spans="1:11" s="68" customFormat="1" ht="28.5" customHeight="1">
      <c r="A207" s="17">
        <v>202</v>
      </c>
      <c r="B207" s="64" t="s">
        <v>513</v>
      </c>
      <c r="C207" s="65" t="s">
        <v>509</v>
      </c>
      <c r="D207" s="65" t="s">
        <v>514</v>
      </c>
      <c r="E207" s="66" t="s">
        <v>515</v>
      </c>
      <c r="F207" s="12">
        <v>5232</v>
      </c>
      <c r="G207" s="13">
        <v>2773</v>
      </c>
      <c r="H207" s="13">
        <v>2459</v>
      </c>
      <c r="I207" s="13">
        <v>0</v>
      </c>
      <c r="J207" s="14">
        <v>5232</v>
      </c>
      <c r="K207" s="265"/>
    </row>
    <row r="208" spans="1:11" s="68" customFormat="1" ht="28.5" customHeight="1">
      <c r="A208" s="17">
        <v>203</v>
      </c>
      <c r="B208" s="64" t="s">
        <v>516</v>
      </c>
      <c r="C208" s="65" t="s">
        <v>517</v>
      </c>
      <c r="D208" s="65" t="s">
        <v>518</v>
      </c>
      <c r="E208" s="66" t="s">
        <v>503</v>
      </c>
      <c r="F208" s="12">
        <v>25539</v>
      </c>
      <c r="G208" s="13">
        <v>5619</v>
      </c>
      <c r="H208" s="13">
        <v>19920</v>
      </c>
      <c r="I208" s="13">
        <v>0</v>
      </c>
      <c r="J208" s="14">
        <v>25539</v>
      </c>
      <c r="K208" s="266"/>
    </row>
    <row r="209" spans="1:11" s="67" customFormat="1" ht="28.5" customHeight="1">
      <c r="A209" s="17">
        <v>204</v>
      </c>
      <c r="B209" s="9" t="s">
        <v>519</v>
      </c>
      <c r="C209" s="10" t="s">
        <v>520</v>
      </c>
      <c r="D209" s="10" t="s">
        <v>521</v>
      </c>
      <c r="E209" s="11" t="s">
        <v>515</v>
      </c>
      <c r="F209" s="12">
        <v>194</v>
      </c>
      <c r="G209" s="13">
        <v>33</v>
      </c>
      <c r="H209" s="13">
        <v>161</v>
      </c>
      <c r="I209" s="13">
        <v>0</v>
      </c>
      <c r="J209" s="14">
        <v>194</v>
      </c>
      <c r="K209" s="69"/>
    </row>
    <row r="210" spans="1:11" s="70" customFormat="1" ht="28.5" customHeight="1">
      <c r="A210" s="17">
        <v>205</v>
      </c>
      <c r="B210" s="9" t="s">
        <v>522</v>
      </c>
      <c r="C210" s="10" t="s">
        <v>523</v>
      </c>
      <c r="D210" s="10" t="s">
        <v>524</v>
      </c>
      <c r="E210" s="11" t="s">
        <v>515</v>
      </c>
      <c r="F210" s="12">
        <v>892</v>
      </c>
      <c r="G210" s="13">
        <v>161</v>
      </c>
      <c r="H210" s="13">
        <v>731</v>
      </c>
      <c r="I210" s="13">
        <v>0</v>
      </c>
      <c r="J210" s="14">
        <v>892</v>
      </c>
      <c r="K210" s="24"/>
    </row>
    <row r="211" spans="1:11" s="70" customFormat="1" ht="28.5" customHeight="1">
      <c r="A211" s="17">
        <v>206</v>
      </c>
      <c r="B211" s="9" t="s">
        <v>525</v>
      </c>
      <c r="C211" s="10" t="s">
        <v>523</v>
      </c>
      <c r="D211" s="10" t="s">
        <v>526</v>
      </c>
      <c r="E211" s="11" t="s">
        <v>515</v>
      </c>
      <c r="F211" s="12">
        <v>1421</v>
      </c>
      <c r="G211" s="13">
        <v>469</v>
      </c>
      <c r="H211" s="13">
        <v>952</v>
      </c>
      <c r="I211" s="13">
        <v>0</v>
      </c>
      <c r="J211" s="14">
        <v>1421</v>
      </c>
      <c r="K211" s="24"/>
    </row>
    <row r="212" spans="1:11" s="70" customFormat="1" ht="28.5" customHeight="1">
      <c r="A212" s="17">
        <v>207</v>
      </c>
      <c r="B212" s="9" t="s">
        <v>527</v>
      </c>
      <c r="C212" s="10" t="s">
        <v>523</v>
      </c>
      <c r="D212" s="10" t="s">
        <v>528</v>
      </c>
      <c r="E212" s="11" t="s">
        <v>515</v>
      </c>
      <c r="F212" s="12">
        <v>1623</v>
      </c>
      <c r="G212" s="13">
        <v>601</v>
      </c>
      <c r="H212" s="13">
        <v>1022</v>
      </c>
      <c r="I212" s="13">
        <v>0</v>
      </c>
      <c r="J212" s="14">
        <v>1623</v>
      </c>
      <c r="K212" s="24"/>
    </row>
    <row r="213" spans="1:11" s="70" customFormat="1" ht="28.5" customHeight="1">
      <c r="A213" s="17">
        <v>208</v>
      </c>
      <c r="B213" s="9" t="s">
        <v>529</v>
      </c>
      <c r="C213" s="10" t="s">
        <v>523</v>
      </c>
      <c r="D213" s="10" t="s">
        <v>530</v>
      </c>
      <c r="E213" s="11" t="s">
        <v>515</v>
      </c>
      <c r="F213" s="12">
        <v>923</v>
      </c>
      <c r="G213" s="13">
        <v>213</v>
      </c>
      <c r="H213" s="13">
        <v>710</v>
      </c>
      <c r="I213" s="13">
        <v>0</v>
      </c>
      <c r="J213" s="14">
        <v>923</v>
      </c>
      <c r="K213" s="24"/>
    </row>
    <row r="214" spans="1:11" s="70" customFormat="1" ht="28.5" customHeight="1">
      <c r="A214" s="17">
        <v>209</v>
      </c>
      <c r="B214" s="9" t="s">
        <v>531</v>
      </c>
      <c r="C214" s="10" t="s">
        <v>523</v>
      </c>
      <c r="D214" s="10" t="s">
        <v>532</v>
      </c>
      <c r="E214" s="11" t="s">
        <v>515</v>
      </c>
      <c r="F214" s="12">
        <v>1544</v>
      </c>
      <c r="G214" s="13">
        <v>881</v>
      </c>
      <c r="H214" s="13">
        <v>663</v>
      </c>
      <c r="I214" s="13">
        <v>0</v>
      </c>
      <c r="J214" s="14">
        <v>1544</v>
      </c>
      <c r="K214" s="24"/>
    </row>
    <row r="215" spans="1:11" s="70" customFormat="1" ht="28.5" customHeight="1">
      <c r="A215" s="17">
        <v>210</v>
      </c>
      <c r="B215" s="9" t="s">
        <v>533</v>
      </c>
      <c r="C215" s="10" t="s">
        <v>534</v>
      </c>
      <c r="D215" s="10" t="s">
        <v>526</v>
      </c>
      <c r="E215" s="11" t="s">
        <v>515</v>
      </c>
      <c r="F215" s="12">
        <v>1880</v>
      </c>
      <c r="G215" s="13">
        <v>1279</v>
      </c>
      <c r="H215" s="13">
        <v>601</v>
      </c>
      <c r="I215" s="13">
        <v>0</v>
      </c>
      <c r="J215" s="14">
        <v>1880</v>
      </c>
      <c r="K215" s="24"/>
    </row>
    <row r="216" spans="1:11" s="70" customFormat="1" ht="28.5" customHeight="1">
      <c r="A216" s="17">
        <v>211</v>
      </c>
      <c r="B216" s="9" t="s">
        <v>535</v>
      </c>
      <c r="C216" s="10" t="s">
        <v>534</v>
      </c>
      <c r="D216" s="10" t="s">
        <v>528</v>
      </c>
      <c r="E216" s="11" t="s">
        <v>515</v>
      </c>
      <c r="F216" s="12">
        <v>3326</v>
      </c>
      <c r="G216" s="13">
        <v>2761</v>
      </c>
      <c r="H216" s="13">
        <v>565</v>
      </c>
      <c r="I216" s="13">
        <v>0</v>
      </c>
      <c r="J216" s="14">
        <v>3326</v>
      </c>
      <c r="K216" s="24"/>
    </row>
    <row r="217" spans="1:11" s="70" customFormat="1" ht="28.5" customHeight="1">
      <c r="A217" s="17">
        <v>212</v>
      </c>
      <c r="B217" s="9" t="s">
        <v>536</v>
      </c>
      <c r="C217" s="10" t="s">
        <v>537</v>
      </c>
      <c r="D217" s="10" t="s">
        <v>524</v>
      </c>
      <c r="E217" s="11" t="s">
        <v>515</v>
      </c>
      <c r="F217" s="12">
        <v>775</v>
      </c>
      <c r="G217" s="13">
        <v>55</v>
      </c>
      <c r="H217" s="13">
        <v>720</v>
      </c>
      <c r="I217" s="13">
        <v>0</v>
      </c>
      <c r="J217" s="14">
        <v>775</v>
      </c>
      <c r="K217" s="24"/>
    </row>
    <row r="218" spans="1:11" s="70" customFormat="1" ht="28.5" customHeight="1">
      <c r="A218" s="17">
        <v>213</v>
      </c>
      <c r="B218" s="9" t="s">
        <v>538</v>
      </c>
      <c r="C218" s="10" t="s">
        <v>537</v>
      </c>
      <c r="D218" s="10" t="s">
        <v>526</v>
      </c>
      <c r="E218" s="11" t="s">
        <v>515</v>
      </c>
      <c r="F218" s="12">
        <v>884</v>
      </c>
      <c r="G218" s="13">
        <v>204</v>
      </c>
      <c r="H218" s="13">
        <v>680</v>
      </c>
      <c r="I218" s="13">
        <v>0</v>
      </c>
      <c r="J218" s="14">
        <v>884</v>
      </c>
      <c r="K218" s="24"/>
    </row>
    <row r="219" spans="1:11" s="70" customFormat="1" ht="28.5" customHeight="1">
      <c r="A219" s="17">
        <v>214</v>
      </c>
      <c r="B219" s="9" t="s">
        <v>539</v>
      </c>
      <c r="C219" s="10" t="s">
        <v>537</v>
      </c>
      <c r="D219" s="10" t="s">
        <v>528</v>
      </c>
      <c r="E219" s="11" t="s">
        <v>515</v>
      </c>
      <c r="F219" s="12">
        <v>1472</v>
      </c>
      <c r="G219" s="13">
        <v>589</v>
      </c>
      <c r="H219" s="13">
        <v>883</v>
      </c>
      <c r="I219" s="13">
        <v>0</v>
      </c>
      <c r="J219" s="14">
        <v>1472</v>
      </c>
      <c r="K219" s="24"/>
    </row>
    <row r="220" spans="1:11" s="70" customFormat="1" ht="28.5" customHeight="1">
      <c r="A220" s="17">
        <v>215</v>
      </c>
      <c r="B220" s="9" t="s">
        <v>540</v>
      </c>
      <c r="C220" s="10" t="s">
        <v>541</v>
      </c>
      <c r="D220" s="10" t="s">
        <v>524</v>
      </c>
      <c r="E220" s="11" t="s">
        <v>515</v>
      </c>
      <c r="F220" s="12">
        <v>777</v>
      </c>
      <c r="G220" s="13">
        <v>102</v>
      </c>
      <c r="H220" s="13">
        <v>675</v>
      </c>
      <c r="I220" s="13">
        <v>0</v>
      </c>
      <c r="J220" s="14">
        <v>777</v>
      </c>
      <c r="K220" s="24"/>
    </row>
    <row r="221" spans="1:11" s="70" customFormat="1" ht="28.5" customHeight="1">
      <c r="A221" s="17">
        <v>216</v>
      </c>
      <c r="B221" s="9" t="s">
        <v>542</v>
      </c>
      <c r="C221" s="10" t="s">
        <v>541</v>
      </c>
      <c r="D221" s="10" t="s">
        <v>526</v>
      </c>
      <c r="E221" s="11" t="s">
        <v>515</v>
      </c>
      <c r="F221" s="12">
        <v>1076</v>
      </c>
      <c r="G221" s="13">
        <v>399</v>
      </c>
      <c r="H221" s="13">
        <v>677</v>
      </c>
      <c r="I221" s="13">
        <v>0</v>
      </c>
      <c r="J221" s="14">
        <v>1076</v>
      </c>
      <c r="K221" s="24"/>
    </row>
    <row r="222" spans="1:11" s="70" customFormat="1" ht="28.5" customHeight="1">
      <c r="A222" s="17">
        <v>217</v>
      </c>
      <c r="B222" s="9" t="s">
        <v>543</v>
      </c>
      <c r="C222" s="10" t="s">
        <v>541</v>
      </c>
      <c r="D222" s="10" t="s">
        <v>544</v>
      </c>
      <c r="E222" s="11" t="s">
        <v>515</v>
      </c>
      <c r="F222" s="12">
        <v>1184</v>
      </c>
      <c r="G222" s="13">
        <v>533</v>
      </c>
      <c r="H222" s="13">
        <v>651</v>
      </c>
      <c r="I222" s="13">
        <v>0</v>
      </c>
      <c r="J222" s="14">
        <v>1184</v>
      </c>
      <c r="K222" s="24"/>
    </row>
    <row r="223" spans="1:11" s="70" customFormat="1" ht="28.5" customHeight="1">
      <c r="A223" s="17">
        <v>218</v>
      </c>
      <c r="B223" s="9" t="s">
        <v>545</v>
      </c>
      <c r="C223" s="10" t="s">
        <v>541</v>
      </c>
      <c r="D223" s="10" t="s">
        <v>528</v>
      </c>
      <c r="E223" s="11" t="s">
        <v>515</v>
      </c>
      <c r="F223" s="12">
        <v>1545</v>
      </c>
      <c r="G223" s="13">
        <v>897</v>
      </c>
      <c r="H223" s="13">
        <v>648</v>
      </c>
      <c r="I223" s="13">
        <v>0</v>
      </c>
      <c r="J223" s="14">
        <v>1545</v>
      </c>
      <c r="K223" s="24"/>
    </row>
    <row r="224" spans="1:11" s="70" customFormat="1" ht="28.5" customHeight="1">
      <c r="A224" s="17">
        <v>219</v>
      </c>
      <c r="B224" s="9" t="s">
        <v>546</v>
      </c>
      <c r="C224" s="10" t="s">
        <v>541</v>
      </c>
      <c r="D224" s="10" t="s">
        <v>547</v>
      </c>
      <c r="E224" s="11" t="s">
        <v>515</v>
      </c>
      <c r="F224" s="12">
        <v>2822</v>
      </c>
      <c r="G224" s="13">
        <v>1948</v>
      </c>
      <c r="H224" s="13">
        <v>874</v>
      </c>
      <c r="I224" s="13">
        <v>0</v>
      </c>
      <c r="J224" s="14">
        <v>2822</v>
      </c>
      <c r="K224" s="24"/>
    </row>
    <row r="225" spans="1:11" s="70" customFormat="1" ht="28.5" customHeight="1">
      <c r="A225" s="17">
        <v>220</v>
      </c>
      <c r="B225" s="9" t="s">
        <v>548</v>
      </c>
      <c r="C225" s="10" t="s">
        <v>541</v>
      </c>
      <c r="D225" s="10" t="s">
        <v>549</v>
      </c>
      <c r="E225" s="11" t="s">
        <v>515</v>
      </c>
      <c r="F225" s="12">
        <v>2016</v>
      </c>
      <c r="G225" s="13">
        <v>1432</v>
      </c>
      <c r="H225" s="13">
        <v>584</v>
      </c>
      <c r="I225" s="13">
        <v>0</v>
      </c>
      <c r="J225" s="14">
        <v>2016</v>
      </c>
      <c r="K225" s="24"/>
    </row>
    <row r="226" spans="1:11" s="70" customFormat="1" ht="28.5" customHeight="1">
      <c r="A226" s="17">
        <v>221</v>
      </c>
      <c r="B226" s="9" t="s">
        <v>550</v>
      </c>
      <c r="C226" s="10" t="s">
        <v>541</v>
      </c>
      <c r="D226" s="10" t="s">
        <v>551</v>
      </c>
      <c r="E226" s="11" t="s">
        <v>515</v>
      </c>
      <c r="F226" s="12">
        <v>2842</v>
      </c>
      <c r="G226" s="13">
        <v>2217</v>
      </c>
      <c r="H226" s="13">
        <v>625</v>
      </c>
      <c r="I226" s="13">
        <v>0</v>
      </c>
      <c r="J226" s="14">
        <v>2842</v>
      </c>
      <c r="K226" s="25"/>
    </row>
    <row r="227" spans="1:11" s="70" customFormat="1" ht="28.5" customHeight="1">
      <c r="A227" s="17">
        <v>222</v>
      </c>
      <c r="B227" s="9" t="s">
        <v>552</v>
      </c>
      <c r="C227" s="10" t="s">
        <v>553</v>
      </c>
      <c r="D227" s="10" t="s">
        <v>554</v>
      </c>
      <c r="E227" s="11" t="s">
        <v>515</v>
      </c>
      <c r="F227" s="12">
        <v>1108</v>
      </c>
      <c r="G227" s="13">
        <v>588</v>
      </c>
      <c r="H227" s="13">
        <v>520</v>
      </c>
      <c r="I227" s="13">
        <v>0</v>
      </c>
      <c r="J227" s="14">
        <v>1108</v>
      </c>
      <c r="K227" s="234"/>
    </row>
    <row r="228" spans="1:11" s="70" customFormat="1" ht="28.5" customHeight="1">
      <c r="A228" s="17">
        <v>223</v>
      </c>
      <c r="B228" s="9" t="s">
        <v>555</v>
      </c>
      <c r="C228" s="10" t="s">
        <v>553</v>
      </c>
      <c r="D228" s="10" t="s">
        <v>556</v>
      </c>
      <c r="E228" s="11" t="s">
        <v>515</v>
      </c>
      <c r="F228" s="12">
        <v>417</v>
      </c>
      <c r="G228" s="13">
        <v>151</v>
      </c>
      <c r="H228" s="13">
        <v>266</v>
      </c>
      <c r="I228" s="13">
        <v>0</v>
      </c>
      <c r="J228" s="14">
        <v>417</v>
      </c>
      <c r="K228" s="236"/>
    </row>
    <row r="229" spans="1:11" s="70" customFormat="1" ht="28.5" customHeight="1">
      <c r="A229" s="17">
        <v>224</v>
      </c>
      <c r="B229" s="71" t="s">
        <v>557</v>
      </c>
      <c r="C229" s="72" t="s">
        <v>558</v>
      </c>
      <c r="D229" s="72" t="s">
        <v>559</v>
      </c>
      <c r="E229" s="72" t="s">
        <v>39</v>
      </c>
      <c r="F229" s="12">
        <v>10319</v>
      </c>
      <c r="G229" s="13">
        <v>207</v>
      </c>
      <c r="H229" s="13">
        <v>10112</v>
      </c>
      <c r="I229" s="13">
        <v>0</v>
      </c>
      <c r="J229" s="14">
        <v>10319</v>
      </c>
      <c r="K229" s="218"/>
    </row>
    <row r="230" spans="1:11" s="70" customFormat="1" ht="28.5" customHeight="1">
      <c r="A230" s="17">
        <v>225</v>
      </c>
      <c r="B230" s="71" t="s">
        <v>560</v>
      </c>
      <c r="C230" s="72" t="s">
        <v>558</v>
      </c>
      <c r="D230" s="72" t="s">
        <v>561</v>
      </c>
      <c r="E230" s="72" t="s">
        <v>39</v>
      </c>
      <c r="F230" s="12">
        <v>13569</v>
      </c>
      <c r="G230" s="13">
        <v>272</v>
      </c>
      <c r="H230" s="13">
        <v>13297</v>
      </c>
      <c r="I230" s="13">
        <v>0</v>
      </c>
      <c r="J230" s="14">
        <v>13569</v>
      </c>
      <c r="K230" s="231"/>
    </row>
    <row r="231" spans="1:11" s="70" customFormat="1" ht="28.5" customHeight="1">
      <c r="A231" s="17">
        <v>226</v>
      </c>
      <c r="B231" s="64" t="s">
        <v>562</v>
      </c>
      <c r="C231" s="72" t="s">
        <v>563</v>
      </c>
      <c r="D231" s="72" t="s">
        <v>564</v>
      </c>
      <c r="E231" s="72" t="s">
        <v>39</v>
      </c>
      <c r="F231" s="12">
        <v>3356</v>
      </c>
      <c r="G231" s="13">
        <v>303</v>
      </c>
      <c r="H231" s="13">
        <v>3053</v>
      </c>
      <c r="I231" s="13">
        <v>0</v>
      </c>
      <c r="J231" s="14">
        <v>3356</v>
      </c>
      <c r="K231" s="234" t="s">
        <v>565</v>
      </c>
    </row>
    <row r="232" spans="1:11" s="70" customFormat="1" ht="28.5" customHeight="1">
      <c r="A232" s="17">
        <v>227</v>
      </c>
      <c r="B232" s="9" t="s">
        <v>566</v>
      </c>
      <c r="C232" s="72" t="s">
        <v>563</v>
      </c>
      <c r="D232" s="72" t="s">
        <v>567</v>
      </c>
      <c r="E232" s="72" t="s">
        <v>39</v>
      </c>
      <c r="F232" s="12">
        <v>5382</v>
      </c>
      <c r="G232" s="13">
        <v>539</v>
      </c>
      <c r="H232" s="13">
        <v>4843</v>
      </c>
      <c r="I232" s="13">
        <v>0</v>
      </c>
      <c r="J232" s="14">
        <v>5382</v>
      </c>
      <c r="K232" s="235"/>
    </row>
    <row r="233" spans="1:11" s="70" customFormat="1" ht="28.5" customHeight="1">
      <c r="A233" s="17">
        <v>228</v>
      </c>
      <c r="B233" s="9" t="s">
        <v>568</v>
      </c>
      <c r="C233" s="72" t="s">
        <v>563</v>
      </c>
      <c r="D233" s="72" t="s">
        <v>569</v>
      </c>
      <c r="E233" s="72" t="s">
        <v>39</v>
      </c>
      <c r="F233" s="12">
        <v>9327</v>
      </c>
      <c r="G233" s="13">
        <v>933</v>
      </c>
      <c r="H233" s="13">
        <v>8394</v>
      </c>
      <c r="I233" s="13">
        <v>0</v>
      </c>
      <c r="J233" s="14">
        <v>9327</v>
      </c>
      <c r="K233" s="235"/>
    </row>
    <row r="234" spans="1:11" s="70" customFormat="1" ht="28.5" customHeight="1">
      <c r="A234" s="17">
        <v>229</v>
      </c>
      <c r="B234" s="9" t="s">
        <v>570</v>
      </c>
      <c r="C234" s="72" t="s">
        <v>563</v>
      </c>
      <c r="D234" s="72" t="s">
        <v>571</v>
      </c>
      <c r="E234" s="72" t="s">
        <v>39</v>
      </c>
      <c r="F234" s="12">
        <v>10811</v>
      </c>
      <c r="G234" s="13">
        <v>1190</v>
      </c>
      <c r="H234" s="13">
        <v>9621</v>
      </c>
      <c r="I234" s="13">
        <v>0</v>
      </c>
      <c r="J234" s="14">
        <v>10811</v>
      </c>
      <c r="K234" s="235"/>
    </row>
    <row r="235" spans="1:11" s="70" customFormat="1" ht="28.5" customHeight="1">
      <c r="A235" s="17">
        <v>230</v>
      </c>
      <c r="B235" s="9" t="s">
        <v>572</v>
      </c>
      <c r="C235" s="72" t="s">
        <v>563</v>
      </c>
      <c r="D235" s="72" t="s">
        <v>573</v>
      </c>
      <c r="E235" s="72" t="s">
        <v>39</v>
      </c>
      <c r="F235" s="12">
        <v>11297</v>
      </c>
      <c r="G235" s="13">
        <v>1356</v>
      </c>
      <c r="H235" s="13">
        <v>9941</v>
      </c>
      <c r="I235" s="13">
        <v>0</v>
      </c>
      <c r="J235" s="14">
        <v>11297</v>
      </c>
      <c r="K235" s="235"/>
    </row>
    <row r="236" spans="1:11" s="70" customFormat="1" ht="28.5" customHeight="1">
      <c r="A236" s="17">
        <v>231</v>
      </c>
      <c r="B236" s="9" t="s">
        <v>574</v>
      </c>
      <c r="C236" s="72" t="s">
        <v>563</v>
      </c>
      <c r="D236" s="72" t="s">
        <v>575</v>
      </c>
      <c r="E236" s="72" t="s">
        <v>39</v>
      </c>
      <c r="F236" s="12">
        <v>14846</v>
      </c>
      <c r="G236" s="13">
        <v>1930</v>
      </c>
      <c r="H236" s="13">
        <v>12916</v>
      </c>
      <c r="I236" s="13">
        <v>0</v>
      </c>
      <c r="J236" s="14">
        <v>14846</v>
      </c>
      <c r="K236" s="235"/>
    </row>
    <row r="237" spans="1:11" s="70" customFormat="1" ht="28.5" customHeight="1">
      <c r="A237" s="17">
        <v>232</v>
      </c>
      <c r="B237" s="9" t="s">
        <v>576</v>
      </c>
      <c r="C237" s="72" t="s">
        <v>563</v>
      </c>
      <c r="D237" s="72" t="s">
        <v>577</v>
      </c>
      <c r="E237" s="72" t="s">
        <v>39</v>
      </c>
      <c r="F237" s="12">
        <v>16215</v>
      </c>
      <c r="G237" s="13">
        <v>2108</v>
      </c>
      <c r="H237" s="13">
        <v>14107</v>
      </c>
      <c r="I237" s="13">
        <v>0</v>
      </c>
      <c r="J237" s="14">
        <v>16215</v>
      </c>
      <c r="K237" s="235"/>
    </row>
    <row r="238" spans="1:11" s="70" customFormat="1" ht="28.5" customHeight="1">
      <c r="A238" s="17">
        <v>233</v>
      </c>
      <c r="B238" s="9" t="s">
        <v>578</v>
      </c>
      <c r="C238" s="72" t="s">
        <v>563</v>
      </c>
      <c r="D238" s="72" t="s">
        <v>579</v>
      </c>
      <c r="E238" s="72" t="s">
        <v>39</v>
      </c>
      <c r="F238" s="12">
        <v>17571</v>
      </c>
      <c r="G238" s="13">
        <v>2285</v>
      </c>
      <c r="H238" s="13">
        <v>15286</v>
      </c>
      <c r="I238" s="13">
        <v>0</v>
      </c>
      <c r="J238" s="14">
        <v>17571</v>
      </c>
      <c r="K238" s="235"/>
    </row>
    <row r="239" spans="1:11" s="70" customFormat="1" ht="28.5" customHeight="1">
      <c r="A239" s="17">
        <v>234</v>
      </c>
      <c r="B239" s="64" t="s">
        <v>580</v>
      </c>
      <c r="C239" s="72" t="s">
        <v>581</v>
      </c>
      <c r="D239" s="72" t="s">
        <v>567</v>
      </c>
      <c r="E239" s="72" t="s">
        <v>39</v>
      </c>
      <c r="F239" s="12">
        <v>4837</v>
      </c>
      <c r="G239" s="13">
        <v>436</v>
      </c>
      <c r="H239" s="13">
        <v>4401</v>
      </c>
      <c r="I239" s="13">
        <v>0</v>
      </c>
      <c r="J239" s="14">
        <v>4837</v>
      </c>
      <c r="K239" s="235"/>
    </row>
    <row r="240" spans="1:11" s="70" customFormat="1" ht="28.5" customHeight="1">
      <c r="A240" s="17">
        <v>235</v>
      </c>
      <c r="B240" s="9" t="s">
        <v>582</v>
      </c>
      <c r="C240" s="72" t="s">
        <v>581</v>
      </c>
      <c r="D240" s="72" t="s">
        <v>569</v>
      </c>
      <c r="E240" s="72" t="s">
        <v>39</v>
      </c>
      <c r="F240" s="12">
        <v>9201</v>
      </c>
      <c r="G240" s="13">
        <v>829</v>
      </c>
      <c r="H240" s="13">
        <v>8372</v>
      </c>
      <c r="I240" s="13">
        <v>0</v>
      </c>
      <c r="J240" s="14">
        <v>9201</v>
      </c>
      <c r="K240" s="235"/>
    </row>
    <row r="241" spans="1:11" s="70" customFormat="1" ht="28.5" customHeight="1">
      <c r="A241" s="17">
        <v>236</v>
      </c>
      <c r="B241" s="9" t="s">
        <v>583</v>
      </c>
      <c r="C241" s="72" t="s">
        <v>581</v>
      </c>
      <c r="D241" s="72" t="s">
        <v>584</v>
      </c>
      <c r="E241" s="72" t="s">
        <v>39</v>
      </c>
      <c r="F241" s="12">
        <v>10564</v>
      </c>
      <c r="G241" s="13">
        <v>1057</v>
      </c>
      <c r="H241" s="13">
        <v>9507</v>
      </c>
      <c r="I241" s="13">
        <v>0</v>
      </c>
      <c r="J241" s="14">
        <v>10564</v>
      </c>
      <c r="K241" s="235"/>
    </row>
    <row r="242" spans="1:11" s="70" customFormat="1" ht="28.5" customHeight="1">
      <c r="A242" s="17">
        <v>237</v>
      </c>
      <c r="B242" s="9" t="s">
        <v>585</v>
      </c>
      <c r="C242" s="72" t="s">
        <v>581</v>
      </c>
      <c r="D242" s="72" t="s">
        <v>573</v>
      </c>
      <c r="E242" s="72" t="s">
        <v>39</v>
      </c>
      <c r="F242" s="12">
        <v>10787</v>
      </c>
      <c r="G242" s="13">
        <v>1187</v>
      </c>
      <c r="H242" s="13">
        <v>9600</v>
      </c>
      <c r="I242" s="13">
        <v>0</v>
      </c>
      <c r="J242" s="14">
        <v>10787</v>
      </c>
      <c r="K242" s="235"/>
    </row>
    <row r="243" spans="1:11" s="70" customFormat="1" ht="28.5" customHeight="1">
      <c r="A243" s="17">
        <v>238</v>
      </c>
      <c r="B243" s="9" t="s">
        <v>586</v>
      </c>
      <c r="C243" s="72" t="s">
        <v>581</v>
      </c>
      <c r="D243" s="72" t="s">
        <v>575</v>
      </c>
      <c r="E243" s="72" t="s">
        <v>39</v>
      </c>
      <c r="F243" s="12">
        <v>12903</v>
      </c>
      <c r="G243" s="13">
        <v>1549</v>
      </c>
      <c r="H243" s="13">
        <v>11354</v>
      </c>
      <c r="I243" s="13">
        <v>0</v>
      </c>
      <c r="J243" s="14">
        <v>12903</v>
      </c>
      <c r="K243" s="235"/>
    </row>
    <row r="244" spans="1:11" s="70" customFormat="1" ht="28.5" customHeight="1">
      <c r="A244" s="17">
        <v>239</v>
      </c>
      <c r="B244" s="9" t="s">
        <v>587</v>
      </c>
      <c r="C244" s="72" t="s">
        <v>581</v>
      </c>
      <c r="D244" s="72" t="s">
        <v>577</v>
      </c>
      <c r="E244" s="72" t="s">
        <v>39</v>
      </c>
      <c r="F244" s="12">
        <v>15714</v>
      </c>
      <c r="G244" s="13">
        <v>1886</v>
      </c>
      <c r="H244" s="13">
        <v>13828</v>
      </c>
      <c r="I244" s="13">
        <v>0</v>
      </c>
      <c r="J244" s="14">
        <v>15714</v>
      </c>
      <c r="K244" s="235"/>
    </row>
    <row r="245" spans="1:11" s="70" customFormat="1" ht="28.5" customHeight="1">
      <c r="A245" s="17">
        <v>240</v>
      </c>
      <c r="B245" s="9" t="s">
        <v>588</v>
      </c>
      <c r="C245" s="72" t="s">
        <v>581</v>
      </c>
      <c r="D245" s="72" t="s">
        <v>579</v>
      </c>
      <c r="E245" s="72" t="s">
        <v>39</v>
      </c>
      <c r="F245" s="12">
        <v>16967</v>
      </c>
      <c r="G245" s="13">
        <v>2037</v>
      </c>
      <c r="H245" s="13">
        <v>14930</v>
      </c>
      <c r="I245" s="13">
        <v>0</v>
      </c>
      <c r="J245" s="14">
        <v>16967</v>
      </c>
      <c r="K245" s="236"/>
    </row>
    <row r="246" spans="1:11" s="61" customFormat="1" ht="28.5" customHeight="1">
      <c r="A246" s="17">
        <v>241</v>
      </c>
      <c r="B246" s="9" t="s">
        <v>589</v>
      </c>
      <c r="C246" s="10" t="s">
        <v>590</v>
      </c>
      <c r="D246" s="10" t="s">
        <v>591</v>
      </c>
      <c r="E246" s="11" t="s">
        <v>457</v>
      </c>
      <c r="F246" s="12">
        <v>10839</v>
      </c>
      <c r="G246" s="13">
        <v>651</v>
      </c>
      <c r="H246" s="13">
        <v>10188</v>
      </c>
      <c r="I246" s="13">
        <v>0</v>
      </c>
      <c r="J246" s="14">
        <v>10839</v>
      </c>
      <c r="K246" s="257"/>
    </row>
    <row r="247" spans="1:11" s="61" customFormat="1" ht="28.5" customHeight="1">
      <c r="A247" s="17">
        <v>242</v>
      </c>
      <c r="B247" s="9" t="s">
        <v>592</v>
      </c>
      <c r="C247" s="10" t="s">
        <v>590</v>
      </c>
      <c r="D247" s="10" t="s">
        <v>593</v>
      </c>
      <c r="E247" s="11" t="s">
        <v>457</v>
      </c>
      <c r="F247" s="12">
        <v>8423</v>
      </c>
      <c r="G247" s="13">
        <v>253</v>
      </c>
      <c r="H247" s="13">
        <v>8170</v>
      </c>
      <c r="I247" s="13">
        <v>0</v>
      </c>
      <c r="J247" s="14">
        <v>8423</v>
      </c>
      <c r="K247" s="258"/>
    </row>
    <row r="248" spans="1:11" s="73" customFormat="1" ht="28.5" customHeight="1">
      <c r="A248" s="17">
        <v>243</v>
      </c>
      <c r="B248" s="9" t="s">
        <v>594</v>
      </c>
      <c r="C248" s="65" t="s">
        <v>595</v>
      </c>
      <c r="D248" s="65" t="s">
        <v>596</v>
      </c>
      <c r="E248" s="66" t="s">
        <v>597</v>
      </c>
      <c r="F248" s="12">
        <v>14710</v>
      </c>
      <c r="G248" s="13">
        <v>7355</v>
      </c>
      <c r="H248" s="13">
        <v>7355</v>
      </c>
      <c r="I248" s="13">
        <v>0</v>
      </c>
      <c r="J248" s="14">
        <v>14710</v>
      </c>
      <c r="K248" s="234"/>
    </row>
    <row r="249" spans="1:11" s="61" customFormat="1" ht="28.5" customHeight="1">
      <c r="A249" s="17">
        <v>244</v>
      </c>
      <c r="B249" s="9" t="s">
        <v>598</v>
      </c>
      <c r="C249" s="65" t="s">
        <v>595</v>
      </c>
      <c r="D249" s="65" t="s">
        <v>599</v>
      </c>
      <c r="E249" s="66" t="s">
        <v>597</v>
      </c>
      <c r="F249" s="12">
        <v>15538</v>
      </c>
      <c r="G249" s="13">
        <v>7925</v>
      </c>
      <c r="H249" s="13">
        <v>7613</v>
      </c>
      <c r="I249" s="13">
        <v>0</v>
      </c>
      <c r="J249" s="14">
        <v>15538</v>
      </c>
      <c r="K249" s="236"/>
    </row>
    <row r="250" spans="1:11" s="61" customFormat="1" ht="28.5" customHeight="1">
      <c r="A250" s="17">
        <v>245</v>
      </c>
      <c r="B250" s="9" t="s">
        <v>600</v>
      </c>
      <c r="C250" s="72" t="s">
        <v>601</v>
      </c>
      <c r="D250" s="72" t="s">
        <v>571</v>
      </c>
      <c r="E250" s="72" t="s">
        <v>39</v>
      </c>
      <c r="F250" s="12">
        <v>6971</v>
      </c>
      <c r="G250" s="13">
        <v>0</v>
      </c>
      <c r="H250" s="13">
        <v>6971</v>
      </c>
      <c r="I250" s="13">
        <v>0</v>
      </c>
      <c r="J250" s="14">
        <v>6971</v>
      </c>
      <c r="K250" s="234"/>
    </row>
    <row r="251" spans="1:11" s="61" customFormat="1" ht="28.5" customHeight="1">
      <c r="A251" s="17">
        <v>246</v>
      </c>
      <c r="B251" s="9" t="s">
        <v>602</v>
      </c>
      <c r="C251" s="72" t="s">
        <v>601</v>
      </c>
      <c r="D251" s="72" t="s">
        <v>584</v>
      </c>
      <c r="E251" s="72" t="s">
        <v>39</v>
      </c>
      <c r="F251" s="12">
        <v>9557</v>
      </c>
      <c r="G251" s="13">
        <v>0</v>
      </c>
      <c r="H251" s="13">
        <v>9557</v>
      </c>
      <c r="I251" s="13">
        <v>0</v>
      </c>
      <c r="J251" s="14">
        <v>9557</v>
      </c>
      <c r="K251" s="235"/>
    </row>
    <row r="252" spans="1:11" s="61" customFormat="1" ht="28.5" customHeight="1">
      <c r="A252" s="17">
        <v>247</v>
      </c>
      <c r="B252" s="9" t="s">
        <v>603</v>
      </c>
      <c r="C252" s="72" t="s">
        <v>601</v>
      </c>
      <c r="D252" s="72" t="s">
        <v>575</v>
      </c>
      <c r="E252" s="72" t="s">
        <v>39</v>
      </c>
      <c r="F252" s="12">
        <v>10119</v>
      </c>
      <c r="G252" s="13">
        <v>0</v>
      </c>
      <c r="H252" s="13">
        <v>10119</v>
      </c>
      <c r="I252" s="13">
        <v>0</v>
      </c>
      <c r="J252" s="14">
        <v>10119</v>
      </c>
      <c r="K252" s="235"/>
    </row>
    <row r="253" spans="1:11" s="61" customFormat="1" ht="28.5" customHeight="1">
      <c r="A253" s="17">
        <v>248</v>
      </c>
      <c r="B253" s="9" t="s">
        <v>604</v>
      </c>
      <c r="C253" s="72" t="s">
        <v>601</v>
      </c>
      <c r="D253" s="72" t="s">
        <v>605</v>
      </c>
      <c r="E253" s="72" t="s">
        <v>39</v>
      </c>
      <c r="F253" s="12">
        <v>11207</v>
      </c>
      <c r="G253" s="13">
        <v>0</v>
      </c>
      <c r="H253" s="13">
        <v>11207</v>
      </c>
      <c r="I253" s="13">
        <v>0</v>
      </c>
      <c r="J253" s="14">
        <v>11207</v>
      </c>
      <c r="K253" s="235"/>
    </row>
    <row r="254" spans="1:11" s="61" customFormat="1" ht="28.5" customHeight="1">
      <c r="A254" s="17">
        <v>249</v>
      </c>
      <c r="B254" s="9" t="s">
        <v>606</v>
      </c>
      <c r="C254" s="72" t="s">
        <v>607</v>
      </c>
      <c r="D254" s="72" t="s">
        <v>571</v>
      </c>
      <c r="E254" s="72" t="s">
        <v>39</v>
      </c>
      <c r="F254" s="12">
        <v>4880</v>
      </c>
      <c r="G254" s="13">
        <v>0</v>
      </c>
      <c r="H254" s="13">
        <v>4880</v>
      </c>
      <c r="I254" s="13">
        <v>0</v>
      </c>
      <c r="J254" s="14">
        <v>4880</v>
      </c>
      <c r="K254" s="235"/>
    </row>
    <row r="255" spans="1:11" s="61" customFormat="1" ht="28.5" customHeight="1">
      <c r="A255" s="17">
        <v>250</v>
      </c>
      <c r="B255" s="9" t="s">
        <v>608</v>
      </c>
      <c r="C255" s="72" t="s">
        <v>607</v>
      </c>
      <c r="D255" s="72" t="s">
        <v>575</v>
      </c>
      <c r="E255" s="72" t="s">
        <v>39</v>
      </c>
      <c r="F255" s="12">
        <v>7024</v>
      </c>
      <c r="G255" s="13">
        <v>0</v>
      </c>
      <c r="H255" s="13">
        <v>7024</v>
      </c>
      <c r="I255" s="13">
        <v>0</v>
      </c>
      <c r="J255" s="14">
        <v>7024</v>
      </c>
      <c r="K255" s="235"/>
    </row>
    <row r="256" spans="1:11" s="61" customFormat="1" ht="28.5" customHeight="1">
      <c r="A256" s="17">
        <v>251</v>
      </c>
      <c r="B256" s="9" t="s">
        <v>609</v>
      </c>
      <c r="C256" s="72" t="s">
        <v>607</v>
      </c>
      <c r="D256" s="72" t="s">
        <v>579</v>
      </c>
      <c r="E256" s="72" t="s">
        <v>39</v>
      </c>
      <c r="F256" s="12">
        <v>7911</v>
      </c>
      <c r="G256" s="13">
        <v>0</v>
      </c>
      <c r="H256" s="13">
        <v>7911</v>
      </c>
      <c r="I256" s="13">
        <v>0</v>
      </c>
      <c r="J256" s="14">
        <v>7911</v>
      </c>
      <c r="K256" s="236"/>
    </row>
    <row r="257" spans="1:16" s="61" customFormat="1" ht="28.5" customHeight="1">
      <c r="A257" s="17">
        <v>252</v>
      </c>
      <c r="B257" s="9" t="s">
        <v>610</v>
      </c>
      <c r="C257" s="10" t="s">
        <v>611</v>
      </c>
      <c r="D257" s="10" t="s">
        <v>612</v>
      </c>
      <c r="E257" s="10" t="s">
        <v>457</v>
      </c>
      <c r="F257" s="12">
        <v>430</v>
      </c>
      <c r="G257" s="13">
        <v>26</v>
      </c>
      <c r="H257" s="13">
        <v>404</v>
      </c>
      <c r="I257" s="13">
        <v>0</v>
      </c>
      <c r="J257" s="14">
        <v>430</v>
      </c>
      <c r="K257" s="234"/>
    </row>
    <row r="258" spans="1:16" s="61" customFormat="1" ht="28.5" customHeight="1">
      <c r="A258" s="17">
        <v>253</v>
      </c>
      <c r="B258" s="9" t="s">
        <v>613</v>
      </c>
      <c r="C258" s="10" t="s">
        <v>611</v>
      </c>
      <c r="D258" s="10" t="s">
        <v>614</v>
      </c>
      <c r="E258" s="10" t="s">
        <v>457</v>
      </c>
      <c r="F258" s="12">
        <v>522</v>
      </c>
      <c r="G258" s="13">
        <v>152</v>
      </c>
      <c r="H258" s="13">
        <v>370</v>
      </c>
      <c r="I258" s="13">
        <v>0</v>
      </c>
      <c r="J258" s="14">
        <v>522</v>
      </c>
      <c r="K258" s="235"/>
    </row>
    <row r="259" spans="1:16" s="61" customFormat="1" ht="28.5" customHeight="1">
      <c r="A259" s="17">
        <v>254</v>
      </c>
      <c r="B259" s="9" t="s">
        <v>615</v>
      </c>
      <c r="C259" s="10" t="s">
        <v>611</v>
      </c>
      <c r="D259" s="10" t="s">
        <v>616</v>
      </c>
      <c r="E259" s="10" t="s">
        <v>457</v>
      </c>
      <c r="F259" s="12">
        <v>759</v>
      </c>
      <c r="G259" s="13">
        <v>259</v>
      </c>
      <c r="H259" s="13">
        <v>500</v>
      </c>
      <c r="I259" s="13">
        <v>0</v>
      </c>
      <c r="J259" s="14">
        <v>759</v>
      </c>
      <c r="K259" s="235"/>
    </row>
    <row r="260" spans="1:16" s="61" customFormat="1" ht="28.5" customHeight="1">
      <c r="A260" s="17">
        <v>255</v>
      </c>
      <c r="B260" s="9" t="s">
        <v>617</v>
      </c>
      <c r="C260" s="10" t="s">
        <v>611</v>
      </c>
      <c r="D260" s="10" t="s">
        <v>618</v>
      </c>
      <c r="E260" s="10" t="s">
        <v>457</v>
      </c>
      <c r="F260" s="12">
        <v>780</v>
      </c>
      <c r="G260" s="13">
        <v>390</v>
      </c>
      <c r="H260" s="13">
        <v>390</v>
      </c>
      <c r="I260" s="13">
        <v>0</v>
      </c>
      <c r="J260" s="14">
        <v>780</v>
      </c>
      <c r="K260" s="235"/>
    </row>
    <row r="261" spans="1:16" s="61" customFormat="1" ht="28.5" customHeight="1">
      <c r="A261" s="17">
        <v>256</v>
      </c>
      <c r="B261" s="9" t="s">
        <v>619</v>
      </c>
      <c r="C261" s="10" t="s">
        <v>611</v>
      </c>
      <c r="D261" s="10" t="s">
        <v>620</v>
      </c>
      <c r="E261" s="10" t="s">
        <v>457</v>
      </c>
      <c r="F261" s="12">
        <v>686</v>
      </c>
      <c r="G261" s="13">
        <v>151</v>
      </c>
      <c r="H261" s="13">
        <v>535</v>
      </c>
      <c r="I261" s="13">
        <v>0</v>
      </c>
      <c r="J261" s="14">
        <v>686</v>
      </c>
      <c r="K261" s="235"/>
    </row>
    <row r="262" spans="1:16" s="61" customFormat="1" ht="28.5" customHeight="1" thickBot="1">
      <c r="A262" s="17">
        <v>257</v>
      </c>
      <c r="B262" s="9" t="s">
        <v>621</v>
      </c>
      <c r="C262" s="10" t="s">
        <v>611</v>
      </c>
      <c r="D262" s="10" t="s">
        <v>622</v>
      </c>
      <c r="E262" s="10" t="s">
        <v>457</v>
      </c>
      <c r="F262" s="12">
        <v>996</v>
      </c>
      <c r="G262" s="13">
        <v>289</v>
      </c>
      <c r="H262" s="13">
        <v>707</v>
      </c>
      <c r="I262" s="13">
        <v>0</v>
      </c>
      <c r="J262" s="14">
        <v>996</v>
      </c>
      <c r="K262" s="236"/>
    </row>
    <row r="263" spans="1:16" s="61" customFormat="1" ht="28.5" customHeight="1">
      <c r="A263" s="17">
        <v>258</v>
      </c>
      <c r="B263" s="74" t="s">
        <v>623</v>
      </c>
      <c r="C263" s="72" t="s">
        <v>624</v>
      </c>
      <c r="D263" s="72" t="s">
        <v>625</v>
      </c>
      <c r="E263" s="72" t="s">
        <v>39</v>
      </c>
      <c r="F263" s="12">
        <v>30094</v>
      </c>
      <c r="G263" s="13">
        <v>24979</v>
      </c>
      <c r="H263" s="13">
        <v>5115</v>
      </c>
      <c r="I263" s="13">
        <v>0</v>
      </c>
      <c r="J263" s="14">
        <v>30094</v>
      </c>
      <c r="K263" s="259" t="s">
        <v>626</v>
      </c>
      <c r="L263" s="75"/>
      <c r="M263" s="75"/>
      <c r="N263" s="75"/>
      <c r="O263" s="75"/>
      <c r="P263" s="75"/>
    </row>
    <row r="264" spans="1:16" s="61" customFormat="1" ht="28.5" customHeight="1">
      <c r="A264" s="17">
        <v>259</v>
      </c>
      <c r="B264" s="74" t="s">
        <v>627</v>
      </c>
      <c r="C264" s="72" t="s">
        <v>624</v>
      </c>
      <c r="D264" s="72" t="s">
        <v>628</v>
      </c>
      <c r="E264" s="72" t="s">
        <v>39</v>
      </c>
      <c r="F264" s="12">
        <v>31553</v>
      </c>
      <c r="G264" s="13">
        <v>27136</v>
      </c>
      <c r="H264" s="13">
        <v>4417</v>
      </c>
      <c r="I264" s="13">
        <v>0</v>
      </c>
      <c r="J264" s="14">
        <v>31553</v>
      </c>
      <c r="K264" s="259"/>
    </row>
    <row r="265" spans="1:16" s="61" customFormat="1" ht="28.5" customHeight="1">
      <c r="A265" s="17">
        <v>260</v>
      </c>
      <c r="B265" s="74" t="s">
        <v>629</v>
      </c>
      <c r="C265" s="72" t="s">
        <v>624</v>
      </c>
      <c r="D265" s="72" t="s">
        <v>630</v>
      </c>
      <c r="E265" s="72" t="s">
        <v>39</v>
      </c>
      <c r="F265" s="12">
        <v>18461</v>
      </c>
      <c r="G265" s="13">
        <v>14954</v>
      </c>
      <c r="H265" s="13">
        <v>3507</v>
      </c>
      <c r="I265" s="13">
        <v>0</v>
      </c>
      <c r="J265" s="14">
        <v>18461</v>
      </c>
      <c r="K265" s="259"/>
    </row>
    <row r="266" spans="1:16" s="61" customFormat="1" ht="28.5" customHeight="1">
      <c r="A266" s="17">
        <v>261</v>
      </c>
      <c r="B266" s="74" t="s">
        <v>631</v>
      </c>
      <c r="C266" s="72" t="s">
        <v>624</v>
      </c>
      <c r="D266" s="72" t="s">
        <v>632</v>
      </c>
      <c r="E266" s="72" t="s">
        <v>39</v>
      </c>
      <c r="F266" s="12">
        <v>18804</v>
      </c>
      <c r="G266" s="13">
        <v>15608</v>
      </c>
      <c r="H266" s="13">
        <v>3196</v>
      </c>
      <c r="I266" s="13">
        <v>0</v>
      </c>
      <c r="J266" s="14">
        <v>18804</v>
      </c>
      <c r="K266" s="260"/>
    </row>
    <row r="267" spans="1:16" s="67" customFormat="1" ht="28.5" customHeight="1">
      <c r="A267" s="17">
        <v>262</v>
      </c>
      <c r="B267" s="74" t="s">
        <v>633</v>
      </c>
      <c r="C267" s="10" t="s">
        <v>634</v>
      </c>
      <c r="D267" s="10" t="s">
        <v>635</v>
      </c>
      <c r="E267" s="11" t="s">
        <v>39</v>
      </c>
      <c r="F267" s="12">
        <v>10824</v>
      </c>
      <c r="G267" s="13">
        <v>3356</v>
      </c>
      <c r="H267" s="13">
        <v>7468</v>
      </c>
      <c r="I267" s="13"/>
      <c r="J267" s="14">
        <v>10824</v>
      </c>
      <c r="K267" s="234" t="s">
        <v>636</v>
      </c>
    </row>
    <row r="268" spans="1:16" s="67" customFormat="1" ht="28.5" customHeight="1">
      <c r="A268" s="17">
        <v>263</v>
      </c>
      <c r="B268" s="74" t="s">
        <v>637</v>
      </c>
      <c r="C268" s="10" t="s">
        <v>638</v>
      </c>
      <c r="D268" s="10" t="s">
        <v>635</v>
      </c>
      <c r="E268" s="10" t="s">
        <v>39</v>
      </c>
      <c r="F268" s="12">
        <v>12174</v>
      </c>
      <c r="G268" s="13">
        <v>2922</v>
      </c>
      <c r="H268" s="13">
        <v>9252</v>
      </c>
      <c r="I268" s="13"/>
      <c r="J268" s="14">
        <v>12174</v>
      </c>
      <c r="K268" s="235"/>
    </row>
    <row r="269" spans="1:16" s="67" customFormat="1" ht="28.5" customHeight="1">
      <c r="A269" s="17">
        <v>264</v>
      </c>
      <c r="B269" s="9" t="s">
        <v>639</v>
      </c>
      <c r="C269" s="10" t="s">
        <v>638</v>
      </c>
      <c r="D269" s="10" t="s">
        <v>640</v>
      </c>
      <c r="E269" s="10" t="s">
        <v>39</v>
      </c>
      <c r="F269" s="12">
        <v>19095</v>
      </c>
      <c r="G269" s="13">
        <v>9357</v>
      </c>
      <c r="H269" s="13">
        <v>9738</v>
      </c>
      <c r="I269" s="13"/>
      <c r="J269" s="14">
        <v>19095</v>
      </c>
      <c r="K269" s="236"/>
    </row>
    <row r="270" spans="1:16" s="70" customFormat="1" ht="28.5" customHeight="1">
      <c r="A270" s="17">
        <v>265</v>
      </c>
      <c r="B270" s="54" t="s">
        <v>641</v>
      </c>
      <c r="C270" s="26" t="s">
        <v>642</v>
      </c>
      <c r="D270" s="26" t="s">
        <v>643</v>
      </c>
      <c r="E270" s="26" t="s">
        <v>39</v>
      </c>
      <c r="F270" s="12">
        <v>1760</v>
      </c>
      <c r="G270" s="13"/>
      <c r="H270" s="13">
        <v>1760</v>
      </c>
      <c r="I270" s="13"/>
      <c r="J270" s="14">
        <v>1760</v>
      </c>
      <c r="K270" s="234" t="s">
        <v>644</v>
      </c>
    </row>
    <row r="271" spans="1:16" s="70" customFormat="1" ht="28.5" customHeight="1">
      <c r="A271" s="17">
        <v>266</v>
      </c>
      <c r="B271" s="54" t="s">
        <v>645</v>
      </c>
      <c r="C271" s="26" t="s">
        <v>642</v>
      </c>
      <c r="D271" s="26" t="s">
        <v>646</v>
      </c>
      <c r="E271" s="26" t="s">
        <v>39</v>
      </c>
      <c r="F271" s="12">
        <v>3889</v>
      </c>
      <c r="G271" s="13"/>
      <c r="H271" s="13">
        <v>3889</v>
      </c>
      <c r="I271" s="13"/>
      <c r="J271" s="14">
        <v>3889</v>
      </c>
      <c r="K271" s="235"/>
    </row>
    <row r="272" spans="1:16" s="70" customFormat="1" ht="28.5" customHeight="1">
      <c r="A272" s="17">
        <v>267</v>
      </c>
      <c r="B272" s="54" t="s">
        <v>647</v>
      </c>
      <c r="C272" s="26" t="s">
        <v>642</v>
      </c>
      <c r="D272" s="26" t="s">
        <v>648</v>
      </c>
      <c r="E272" s="26" t="s">
        <v>39</v>
      </c>
      <c r="F272" s="12">
        <v>880</v>
      </c>
      <c r="G272" s="13"/>
      <c r="H272" s="13">
        <v>880</v>
      </c>
      <c r="I272" s="13"/>
      <c r="J272" s="14">
        <v>880</v>
      </c>
      <c r="K272" s="234" t="s">
        <v>649</v>
      </c>
    </row>
    <row r="273" spans="1:11" s="70" customFormat="1" ht="28.5" customHeight="1">
      <c r="A273" s="17">
        <v>268</v>
      </c>
      <c r="B273" s="54" t="s">
        <v>650</v>
      </c>
      <c r="C273" s="26" t="s">
        <v>642</v>
      </c>
      <c r="D273" s="26" t="s">
        <v>651</v>
      </c>
      <c r="E273" s="26" t="s">
        <v>39</v>
      </c>
      <c r="F273" s="12">
        <v>1944</v>
      </c>
      <c r="G273" s="13"/>
      <c r="H273" s="13">
        <v>1944</v>
      </c>
      <c r="I273" s="13"/>
      <c r="J273" s="14">
        <v>1944</v>
      </c>
      <c r="K273" s="235"/>
    </row>
    <row r="274" spans="1:11" s="70" customFormat="1" ht="28.5" customHeight="1">
      <c r="A274" s="17">
        <v>269</v>
      </c>
      <c r="B274" s="54" t="s">
        <v>652</v>
      </c>
      <c r="C274" s="26" t="s">
        <v>642</v>
      </c>
      <c r="D274" s="26" t="s">
        <v>653</v>
      </c>
      <c r="E274" s="26" t="s">
        <v>39</v>
      </c>
      <c r="F274" s="12">
        <v>880</v>
      </c>
      <c r="G274" s="13"/>
      <c r="H274" s="13">
        <v>880</v>
      </c>
      <c r="I274" s="13"/>
      <c r="J274" s="14">
        <v>880</v>
      </c>
      <c r="K274" s="234"/>
    </row>
    <row r="275" spans="1:11" s="70" customFormat="1" ht="28.5" customHeight="1" thickBot="1">
      <c r="A275" s="17">
        <v>270</v>
      </c>
      <c r="B275" s="54" t="s">
        <v>654</v>
      </c>
      <c r="C275" s="26" t="s">
        <v>642</v>
      </c>
      <c r="D275" s="26" t="s">
        <v>655</v>
      </c>
      <c r="E275" s="26" t="s">
        <v>39</v>
      </c>
      <c r="F275" s="12">
        <v>2022</v>
      </c>
      <c r="G275" s="13"/>
      <c r="H275" s="13">
        <v>2022</v>
      </c>
      <c r="I275" s="13"/>
      <c r="J275" s="14">
        <v>2022</v>
      </c>
      <c r="K275" s="235"/>
    </row>
    <row r="276" spans="1:11" s="67" customFormat="1" ht="28.5" customHeight="1">
      <c r="A276" s="17">
        <v>271</v>
      </c>
      <c r="B276" s="9" t="s">
        <v>656</v>
      </c>
      <c r="C276" s="10" t="s">
        <v>657</v>
      </c>
      <c r="D276" s="10" t="s">
        <v>658</v>
      </c>
      <c r="E276" s="10" t="s">
        <v>659</v>
      </c>
      <c r="F276" s="63">
        <v>15416</v>
      </c>
      <c r="G276" s="76">
        <v>7092</v>
      </c>
      <c r="H276" s="76">
        <v>8324</v>
      </c>
      <c r="I276" s="76"/>
      <c r="J276" s="14">
        <v>15416</v>
      </c>
      <c r="K276" s="252" t="s">
        <v>660</v>
      </c>
    </row>
    <row r="277" spans="1:11" s="67" customFormat="1" ht="28.5" customHeight="1" thickBot="1">
      <c r="A277" s="17">
        <v>272</v>
      </c>
      <c r="B277" s="9" t="s">
        <v>661</v>
      </c>
      <c r="C277" s="10" t="s">
        <v>657</v>
      </c>
      <c r="D277" s="10" t="s">
        <v>662</v>
      </c>
      <c r="E277" s="10" t="s">
        <v>659</v>
      </c>
      <c r="F277" s="60">
        <v>17411</v>
      </c>
      <c r="G277" s="76">
        <v>7835</v>
      </c>
      <c r="H277" s="76">
        <v>9576</v>
      </c>
      <c r="I277" s="76"/>
      <c r="J277" s="14">
        <v>17411</v>
      </c>
      <c r="K277" s="253"/>
    </row>
    <row r="278" spans="1:11" s="70" customFormat="1" ht="28.5" customHeight="1">
      <c r="A278" s="17">
        <v>273</v>
      </c>
      <c r="B278" s="54" t="s">
        <v>663</v>
      </c>
      <c r="C278" s="26" t="s">
        <v>664</v>
      </c>
      <c r="D278" s="26" t="s">
        <v>665</v>
      </c>
      <c r="E278" s="26" t="s">
        <v>32</v>
      </c>
      <c r="F278" s="60">
        <v>6111</v>
      </c>
      <c r="G278" s="76">
        <v>1834</v>
      </c>
      <c r="H278" s="76">
        <v>4277</v>
      </c>
      <c r="I278" s="76"/>
      <c r="J278" s="14">
        <v>6111</v>
      </c>
      <c r="K278" s="254" t="s">
        <v>666</v>
      </c>
    </row>
    <row r="279" spans="1:11" s="70" customFormat="1" ht="28.5" customHeight="1">
      <c r="A279" s="17">
        <v>274</v>
      </c>
      <c r="B279" s="54" t="s">
        <v>667</v>
      </c>
      <c r="C279" s="26" t="s">
        <v>668</v>
      </c>
      <c r="D279" s="26" t="s">
        <v>669</v>
      </c>
      <c r="E279" s="26" t="s">
        <v>32</v>
      </c>
      <c r="F279" s="60">
        <v>11440</v>
      </c>
      <c r="G279" s="76">
        <v>3432</v>
      </c>
      <c r="H279" s="76">
        <v>8008</v>
      </c>
      <c r="I279" s="76"/>
      <c r="J279" s="14">
        <v>11440</v>
      </c>
      <c r="K279" s="236"/>
    </row>
    <row r="280" spans="1:11" s="67" customFormat="1" ht="28.5" customHeight="1">
      <c r="A280" s="17">
        <v>275</v>
      </c>
      <c r="B280" s="207" t="s">
        <v>670</v>
      </c>
      <c r="C280" s="208" t="s">
        <v>671</v>
      </c>
      <c r="D280" s="208" t="s">
        <v>672</v>
      </c>
      <c r="E280" s="208" t="s">
        <v>673</v>
      </c>
      <c r="F280" s="209">
        <v>20285</v>
      </c>
      <c r="G280" s="210">
        <v>5950</v>
      </c>
      <c r="H280" s="210">
        <v>10270</v>
      </c>
      <c r="I280" s="210"/>
      <c r="J280" s="211">
        <v>16220</v>
      </c>
      <c r="K280" s="255" t="s">
        <v>674</v>
      </c>
    </row>
    <row r="281" spans="1:11" s="67" customFormat="1" ht="28.5" customHeight="1" thickBot="1">
      <c r="A281" s="17">
        <v>276</v>
      </c>
      <c r="B281" s="207" t="s">
        <v>675</v>
      </c>
      <c r="C281" s="208" t="s">
        <v>671</v>
      </c>
      <c r="D281" s="208" t="s">
        <v>676</v>
      </c>
      <c r="E281" s="208" t="s">
        <v>673</v>
      </c>
      <c r="F281" s="212">
        <v>22028</v>
      </c>
      <c r="G281" s="210">
        <v>6810</v>
      </c>
      <c r="H281" s="210">
        <v>11450</v>
      </c>
      <c r="I281" s="210"/>
      <c r="J281" s="211">
        <v>18260</v>
      </c>
      <c r="K281" s="256"/>
    </row>
    <row r="282" spans="1:11" s="67" customFormat="1" ht="28.5" customHeight="1">
      <c r="A282" s="17">
        <v>277</v>
      </c>
      <c r="B282" s="9" t="s">
        <v>677</v>
      </c>
      <c r="C282" s="10" t="s">
        <v>678</v>
      </c>
      <c r="D282" s="10" t="s">
        <v>679</v>
      </c>
      <c r="E282" s="10" t="s">
        <v>457</v>
      </c>
      <c r="F282" s="12">
        <v>26023</v>
      </c>
      <c r="G282" s="13">
        <v>17956</v>
      </c>
      <c r="H282" s="13">
        <v>8067</v>
      </c>
      <c r="I282" s="13"/>
      <c r="J282" s="14">
        <v>26023</v>
      </c>
      <c r="K282" s="249" t="s">
        <v>680</v>
      </c>
    </row>
    <row r="283" spans="1:11" s="67" customFormat="1" ht="28.5" customHeight="1">
      <c r="A283" s="17">
        <v>278</v>
      </c>
      <c r="B283" s="9" t="s">
        <v>681</v>
      </c>
      <c r="C283" s="10" t="s">
        <v>678</v>
      </c>
      <c r="D283" s="10" t="s">
        <v>682</v>
      </c>
      <c r="E283" s="10" t="s">
        <v>457</v>
      </c>
      <c r="F283" s="12">
        <v>45277</v>
      </c>
      <c r="G283" s="13">
        <v>35317</v>
      </c>
      <c r="H283" s="13">
        <v>9960</v>
      </c>
      <c r="I283" s="13"/>
      <c r="J283" s="14">
        <v>45277</v>
      </c>
      <c r="K283" s="250"/>
    </row>
    <row r="284" spans="1:11" s="67" customFormat="1" ht="28.5" customHeight="1">
      <c r="A284" s="17">
        <v>279</v>
      </c>
      <c r="B284" s="9" t="s">
        <v>683</v>
      </c>
      <c r="C284" s="10" t="s">
        <v>678</v>
      </c>
      <c r="D284" s="10" t="s">
        <v>684</v>
      </c>
      <c r="E284" s="10" t="s">
        <v>515</v>
      </c>
      <c r="F284" s="12">
        <v>11829</v>
      </c>
      <c r="G284" s="13">
        <v>9464</v>
      </c>
      <c r="H284" s="13">
        <v>2365</v>
      </c>
      <c r="I284" s="13"/>
      <c r="J284" s="14">
        <v>11829</v>
      </c>
      <c r="K284" s="251"/>
    </row>
    <row r="285" spans="1:11" s="67" customFormat="1" ht="35.25" customHeight="1">
      <c r="A285" s="17">
        <v>280</v>
      </c>
      <c r="B285" s="9" t="s">
        <v>685</v>
      </c>
      <c r="C285" s="10" t="s">
        <v>686</v>
      </c>
      <c r="D285" s="10" t="s">
        <v>687</v>
      </c>
      <c r="E285" s="10" t="s">
        <v>457</v>
      </c>
      <c r="F285" s="12">
        <v>23048</v>
      </c>
      <c r="G285" s="13">
        <v>19591</v>
      </c>
      <c r="H285" s="13">
        <v>3457</v>
      </c>
      <c r="I285" s="13"/>
      <c r="J285" s="14">
        <v>23048</v>
      </c>
      <c r="K285" s="77" t="s">
        <v>688</v>
      </c>
    </row>
    <row r="286" spans="1:11" s="67" customFormat="1" ht="28.5" customHeight="1">
      <c r="A286" s="17">
        <v>281</v>
      </c>
      <c r="B286" s="9" t="s">
        <v>689</v>
      </c>
      <c r="C286" s="10" t="s">
        <v>690</v>
      </c>
      <c r="D286" s="10" t="s">
        <v>691</v>
      </c>
      <c r="E286" s="10" t="s">
        <v>515</v>
      </c>
      <c r="F286" s="12">
        <v>4086</v>
      </c>
      <c r="G286" s="13">
        <v>1594</v>
      </c>
      <c r="H286" s="13">
        <v>2492</v>
      </c>
      <c r="I286" s="13"/>
      <c r="J286" s="14">
        <v>4086</v>
      </c>
      <c r="K286" s="234" t="s">
        <v>692</v>
      </c>
    </row>
    <row r="287" spans="1:11" s="67" customFormat="1" ht="28.5" customHeight="1">
      <c r="A287" s="17">
        <v>282</v>
      </c>
      <c r="B287" s="9" t="s">
        <v>693</v>
      </c>
      <c r="C287" s="10" t="s">
        <v>690</v>
      </c>
      <c r="D287" s="10" t="s">
        <v>694</v>
      </c>
      <c r="E287" s="10" t="s">
        <v>515</v>
      </c>
      <c r="F287" s="12">
        <v>6729</v>
      </c>
      <c r="G287" s="13">
        <v>3500</v>
      </c>
      <c r="H287" s="13">
        <v>3229</v>
      </c>
      <c r="I287" s="13"/>
      <c r="J287" s="14">
        <v>6729</v>
      </c>
      <c r="K287" s="235"/>
    </row>
    <row r="288" spans="1:11" s="67" customFormat="1" ht="28.5" customHeight="1">
      <c r="A288" s="17">
        <v>283</v>
      </c>
      <c r="B288" s="9" t="s">
        <v>695</v>
      </c>
      <c r="C288" s="10" t="s">
        <v>690</v>
      </c>
      <c r="D288" s="10" t="s">
        <v>696</v>
      </c>
      <c r="E288" s="10" t="s">
        <v>515</v>
      </c>
      <c r="F288" s="12">
        <v>6031</v>
      </c>
      <c r="G288" s="13">
        <v>2353</v>
      </c>
      <c r="H288" s="13">
        <v>3678</v>
      </c>
      <c r="I288" s="13"/>
      <c r="J288" s="14">
        <v>6031</v>
      </c>
      <c r="K288" s="235"/>
    </row>
    <row r="289" spans="1:11" s="67" customFormat="1" ht="28.5" customHeight="1">
      <c r="A289" s="17">
        <v>284</v>
      </c>
      <c r="B289" s="9" t="s">
        <v>697</v>
      </c>
      <c r="C289" s="10" t="s">
        <v>698</v>
      </c>
      <c r="D289" s="10" t="s">
        <v>696</v>
      </c>
      <c r="E289" s="10" t="s">
        <v>515</v>
      </c>
      <c r="F289" s="12">
        <v>30257</v>
      </c>
      <c r="G289" s="13">
        <v>1816</v>
      </c>
      <c r="H289" s="13">
        <v>28441</v>
      </c>
      <c r="I289" s="13"/>
      <c r="J289" s="14">
        <v>30257</v>
      </c>
      <c r="K289" s="236"/>
    </row>
    <row r="290" spans="1:11" s="67" customFormat="1" ht="28.5" customHeight="1">
      <c r="A290" s="17">
        <v>285</v>
      </c>
      <c r="B290" s="9" t="s">
        <v>699</v>
      </c>
      <c r="C290" s="10" t="s">
        <v>700</v>
      </c>
      <c r="D290" s="10" t="s">
        <v>691</v>
      </c>
      <c r="E290" s="10" t="s">
        <v>515</v>
      </c>
      <c r="F290" s="12">
        <v>24434</v>
      </c>
      <c r="G290" s="13">
        <v>12462</v>
      </c>
      <c r="H290" s="13">
        <v>11972</v>
      </c>
      <c r="I290" s="13"/>
      <c r="J290" s="14">
        <v>24434</v>
      </c>
      <c r="K290" s="78"/>
    </row>
    <row r="291" spans="1:11" s="70" customFormat="1" ht="28.5" customHeight="1">
      <c r="A291" s="17">
        <v>286</v>
      </c>
      <c r="B291" s="54" t="s">
        <v>701</v>
      </c>
      <c r="C291" s="26" t="s">
        <v>702</v>
      </c>
      <c r="D291" s="26" t="s">
        <v>703</v>
      </c>
      <c r="E291" s="79" t="s">
        <v>515</v>
      </c>
      <c r="F291" s="12">
        <v>7827</v>
      </c>
      <c r="G291" s="13">
        <v>3210</v>
      </c>
      <c r="H291" s="13">
        <v>4617</v>
      </c>
      <c r="I291" s="13"/>
      <c r="J291" s="14">
        <v>7827</v>
      </c>
      <c r="K291" s="234" t="s">
        <v>704</v>
      </c>
    </row>
    <row r="292" spans="1:11" s="70" customFormat="1" ht="28.5" customHeight="1">
      <c r="A292" s="17">
        <v>287</v>
      </c>
      <c r="B292" s="54" t="s">
        <v>705</v>
      </c>
      <c r="C292" s="26" t="s">
        <v>702</v>
      </c>
      <c r="D292" s="26" t="s">
        <v>706</v>
      </c>
      <c r="E292" s="79" t="s">
        <v>515</v>
      </c>
      <c r="F292" s="12">
        <v>10147</v>
      </c>
      <c r="G292" s="13">
        <v>4973</v>
      </c>
      <c r="H292" s="13">
        <v>5174</v>
      </c>
      <c r="I292" s="13"/>
      <c r="J292" s="14">
        <v>10147</v>
      </c>
      <c r="K292" s="235"/>
    </row>
    <row r="293" spans="1:11" s="70" customFormat="1" ht="28.5" customHeight="1">
      <c r="A293" s="17">
        <v>288</v>
      </c>
      <c r="B293" s="54" t="s">
        <v>707</v>
      </c>
      <c r="C293" s="26" t="s">
        <v>702</v>
      </c>
      <c r="D293" s="26" t="s">
        <v>708</v>
      </c>
      <c r="E293" s="79" t="s">
        <v>515</v>
      </c>
      <c r="F293" s="12">
        <v>12813</v>
      </c>
      <c r="G293" s="13">
        <v>6791</v>
      </c>
      <c r="H293" s="13">
        <v>6022</v>
      </c>
      <c r="I293" s="13"/>
      <c r="J293" s="14">
        <v>12813</v>
      </c>
      <c r="K293" s="235"/>
    </row>
    <row r="294" spans="1:11" s="70" customFormat="1" ht="28.5" customHeight="1">
      <c r="A294" s="17">
        <v>289</v>
      </c>
      <c r="B294" s="54" t="s">
        <v>709</v>
      </c>
      <c r="C294" s="26" t="s">
        <v>702</v>
      </c>
      <c r="D294" s="26" t="s">
        <v>710</v>
      </c>
      <c r="E294" s="79" t="s">
        <v>515</v>
      </c>
      <c r="F294" s="12">
        <v>6528</v>
      </c>
      <c r="G294" s="13">
        <v>1045</v>
      </c>
      <c r="H294" s="13">
        <v>5483</v>
      </c>
      <c r="I294" s="13"/>
      <c r="J294" s="14">
        <v>6528</v>
      </c>
      <c r="K294" s="235"/>
    </row>
    <row r="295" spans="1:11" s="70" customFormat="1" ht="28.5" customHeight="1">
      <c r="A295" s="17">
        <v>290</v>
      </c>
      <c r="B295" s="54" t="s">
        <v>711</v>
      </c>
      <c r="C295" s="26" t="s">
        <v>702</v>
      </c>
      <c r="D295" s="26" t="s">
        <v>712</v>
      </c>
      <c r="E295" s="79" t="s">
        <v>515</v>
      </c>
      <c r="F295" s="12">
        <v>7559</v>
      </c>
      <c r="G295" s="13">
        <v>2041</v>
      </c>
      <c r="H295" s="13">
        <v>5518</v>
      </c>
      <c r="I295" s="13"/>
      <c r="J295" s="14">
        <v>7559</v>
      </c>
      <c r="K295" s="235"/>
    </row>
    <row r="296" spans="1:11" s="70" customFormat="1" ht="28.5" customHeight="1">
      <c r="A296" s="17">
        <v>291</v>
      </c>
      <c r="B296" s="54" t="s">
        <v>713</v>
      </c>
      <c r="C296" s="26" t="s">
        <v>702</v>
      </c>
      <c r="D296" s="26" t="s">
        <v>714</v>
      </c>
      <c r="E296" s="79" t="s">
        <v>515</v>
      </c>
      <c r="F296" s="12">
        <v>10601</v>
      </c>
      <c r="G296" s="13">
        <v>3287</v>
      </c>
      <c r="H296" s="13">
        <v>7314</v>
      </c>
      <c r="I296" s="13"/>
      <c r="J296" s="14">
        <v>10601</v>
      </c>
      <c r="K296" s="236"/>
    </row>
    <row r="297" spans="1:11" s="70" customFormat="1" ht="28.5" customHeight="1">
      <c r="A297" s="17">
        <v>292</v>
      </c>
      <c r="B297" s="54" t="s">
        <v>715</v>
      </c>
      <c r="C297" s="26" t="s">
        <v>716</v>
      </c>
      <c r="D297" s="26" t="s">
        <v>717</v>
      </c>
      <c r="E297" s="79" t="s">
        <v>515</v>
      </c>
      <c r="F297" s="12">
        <v>21905</v>
      </c>
      <c r="G297" s="13">
        <v>11391</v>
      </c>
      <c r="H297" s="13">
        <v>10514</v>
      </c>
      <c r="I297" s="13"/>
      <c r="J297" s="14">
        <v>21905</v>
      </c>
      <c r="K297" s="234" t="s">
        <v>718</v>
      </c>
    </row>
    <row r="298" spans="1:11" s="70" customFormat="1" ht="28.5" customHeight="1">
      <c r="A298" s="17">
        <v>293</v>
      </c>
      <c r="B298" s="54" t="s">
        <v>719</v>
      </c>
      <c r="C298" s="26" t="s">
        <v>716</v>
      </c>
      <c r="D298" s="26" t="s">
        <v>720</v>
      </c>
      <c r="E298" s="79" t="s">
        <v>515</v>
      </c>
      <c r="F298" s="12">
        <v>23476</v>
      </c>
      <c r="G298" s="13">
        <v>14321</v>
      </c>
      <c r="H298" s="13">
        <v>9155</v>
      </c>
      <c r="I298" s="13"/>
      <c r="J298" s="14">
        <v>23476</v>
      </c>
      <c r="K298" s="235"/>
    </row>
    <row r="299" spans="1:11" s="70" customFormat="1" ht="28.5" customHeight="1">
      <c r="A299" s="17">
        <v>294</v>
      </c>
      <c r="B299" s="54" t="s">
        <v>721</v>
      </c>
      <c r="C299" s="26" t="s">
        <v>716</v>
      </c>
      <c r="D299" s="26" t="s">
        <v>722</v>
      </c>
      <c r="E299" s="79" t="s">
        <v>515</v>
      </c>
      <c r="F299" s="12">
        <v>30277</v>
      </c>
      <c r="G299" s="13">
        <v>19075</v>
      </c>
      <c r="H299" s="13">
        <v>11202</v>
      </c>
      <c r="I299" s="13"/>
      <c r="J299" s="14">
        <v>30277</v>
      </c>
      <c r="K299" s="235"/>
    </row>
    <row r="300" spans="1:11" s="70" customFormat="1" ht="28.5" customHeight="1">
      <c r="A300" s="17">
        <v>295</v>
      </c>
      <c r="B300" s="54" t="s">
        <v>723</v>
      </c>
      <c r="C300" s="26" t="s">
        <v>716</v>
      </c>
      <c r="D300" s="26" t="s">
        <v>724</v>
      </c>
      <c r="E300" s="79" t="s">
        <v>515</v>
      </c>
      <c r="F300" s="12">
        <v>48951</v>
      </c>
      <c r="G300" s="13">
        <v>34756</v>
      </c>
      <c r="H300" s="13">
        <v>14195</v>
      </c>
      <c r="I300" s="13"/>
      <c r="J300" s="14">
        <v>48951</v>
      </c>
      <c r="K300" s="236"/>
    </row>
    <row r="301" spans="1:11" s="70" customFormat="1" ht="28.5" customHeight="1">
      <c r="A301" s="17">
        <v>296</v>
      </c>
      <c r="B301" s="54" t="s">
        <v>725</v>
      </c>
      <c r="C301" s="26" t="s">
        <v>726</v>
      </c>
      <c r="D301" s="26" t="s">
        <v>727</v>
      </c>
      <c r="E301" s="79" t="s">
        <v>728</v>
      </c>
      <c r="F301" s="12">
        <v>32847</v>
      </c>
      <c r="G301" s="13">
        <v>17738</v>
      </c>
      <c r="H301" s="13">
        <v>15109</v>
      </c>
      <c r="I301" s="13"/>
      <c r="J301" s="14">
        <v>32847</v>
      </c>
      <c r="K301" s="218" t="s">
        <v>729</v>
      </c>
    </row>
    <row r="302" spans="1:11" s="70" customFormat="1" ht="28.5" customHeight="1">
      <c r="A302" s="17">
        <v>297</v>
      </c>
      <c r="B302" s="54" t="s">
        <v>730</v>
      </c>
      <c r="C302" s="26" t="s">
        <v>726</v>
      </c>
      <c r="D302" s="26" t="s">
        <v>731</v>
      </c>
      <c r="E302" s="79" t="s">
        <v>728</v>
      </c>
      <c r="F302" s="12">
        <v>35523</v>
      </c>
      <c r="G302" s="13">
        <v>19538</v>
      </c>
      <c r="H302" s="13">
        <v>15985</v>
      </c>
      <c r="I302" s="13"/>
      <c r="J302" s="14">
        <v>35523</v>
      </c>
      <c r="K302" s="219"/>
    </row>
    <row r="303" spans="1:11" s="61" customFormat="1" ht="28.5" customHeight="1">
      <c r="A303" s="17">
        <v>298</v>
      </c>
      <c r="B303" s="9" t="s">
        <v>732</v>
      </c>
      <c r="C303" s="10" t="s">
        <v>726</v>
      </c>
      <c r="D303" s="10" t="s">
        <v>733</v>
      </c>
      <c r="E303" s="11" t="s">
        <v>728</v>
      </c>
      <c r="F303" s="12">
        <v>54386</v>
      </c>
      <c r="G303" s="13">
        <v>34808</v>
      </c>
      <c r="H303" s="13">
        <v>19578</v>
      </c>
      <c r="I303" s="13"/>
      <c r="J303" s="14">
        <v>54386</v>
      </c>
      <c r="K303" s="219"/>
    </row>
    <row r="304" spans="1:11" s="61" customFormat="1" ht="28.5" customHeight="1">
      <c r="A304" s="17">
        <v>299</v>
      </c>
      <c r="B304" s="9" t="s">
        <v>734</v>
      </c>
      <c r="C304" s="10" t="s">
        <v>726</v>
      </c>
      <c r="D304" s="10" t="s">
        <v>735</v>
      </c>
      <c r="E304" s="11" t="s">
        <v>728</v>
      </c>
      <c r="F304" s="12">
        <v>55398</v>
      </c>
      <c r="G304" s="13">
        <v>38225</v>
      </c>
      <c r="H304" s="13">
        <v>17173</v>
      </c>
      <c r="I304" s="13"/>
      <c r="J304" s="14">
        <v>55398</v>
      </c>
      <c r="K304" s="219"/>
    </row>
    <row r="305" spans="1:11" s="61" customFormat="1" ht="28.5" customHeight="1">
      <c r="A305" s="17">
        <v>300</v>
      </c>
      <c r="B305" s="9" t="s">
        <v>736</v>
      </c>
      <c r="C305" s="10" t="s">
        <v>726</v>
      </c>
      <c r="D305" s="10" t="s">
        <v>737</v>
      </c>
      <c r="E305" s="11" t="s">
        <v>728</v>
      </c>
      <c r="F305" s="12">
        <v>57382</v>
      </c>
      <c r="G305" s="13">
        <v>41316</v>
      </c>
      <c r="H305" s="13">
        <v>16066</v>
      </c>
      <c r="I305" s="13"/>
      <c r="J305" s="14">
        <v>57382</v>
      </c>
      <c r="K305" s="219"/>
    </row>
    <row r="306" spans="1:11" s="61" customFormat="1" ht="28.5" customHeight="1">
      <c r="A306" s="17">
        <v>301</v>
      </c>
      <c r="B306" s="9" t="s">
        <v>738</v>
      </c>
      <c r="C306" s="10" t="s">
        <v>726</v>
      </c>
      <c r="D306" s="10" t="s">
        <v>739</v>
      </c>
      <c r="E306" s="11" t="s">
        <v>728</v>
      </c>
      <c r="F306" s="12">
        <v>46586</v>
      </c>
      <c r="G306" s="13">
        <v>30281</v>
      </c>
      <c r="H306" s="13">
        <v>16305</v>
      </c>
      <c r="I306" s="13"/>
      <c r="J306" s="14">
        <v>46586</v>
      </c>
      <c r="K306" s="219"/>
    </row>
    <row r="307" spans="1:11" s="61" customFormat="1" ht="28.5" customHeight="1">
      <c r="A307" s="17">
        <v>302</v>
      </c>
      <c r="B307" s="9" t="s">
        <v>740</v>
      </c>
      <c r="C307" s="10" t="s">
        <v>726</v>
      </c>
      <c r="D307" s="10" t="s">
        <v>741</v>
      </c>
      <c r="E307" s="11" t="s">
        <v>728</v>
      </c>
      <c r="F307" s="12">
        <v>53772</v>
      </c>
      <c r="G307" s="13">
        <v>38179</v>
      </c>
      <c r="H307" s="13">
        <v>15593</v>
      </c>
      <c r="I307" s="13"/>
      <c r="J307" s="14">
        <v>53772</v>
      </c>
      <c r="K307" s="219"/>
    </row>
    <row r="308" spans="1:11" s="61" customFormat="1" ht="28.5" customHeight="1">
      <c r="A308" s="17">
        <v>303</v>
      </c>
      <c r="B308" s="9" t="s">
        <v>742</v>
      </c>
      <c r="C308" s="10" t="s">
        <v>726</v>
      </c>
      <c r="D308" s="10" t="s">
        <v>743</v>
      </c>
      <c r="E308" s="11" t="s">
        <v>728</v>
      </c>
      <c r="F308" s="12">
        <v>109907</v>
      </c>
      <c r="G308" s="13">
        <v>92322</v>
      </c>
      <c r="H308" s="13">
        <v>17585</v>
      </c>
      <c r="I308" s="13"/>
      <c r="J308" s="14">
        <v>109907</v>
      </c>
      <c r="K308" s="231"/>
    </row>
    <row r="309" spans="1:11" s="61" customFormat="1" ht="28.5" customHeight="1">
      <c r="A309" s="17">
        <v>304</v>
      </c>
      <c r="B309" s="9" t="s">
        <v>744</v>
      </c>
      <c r="C309" s="10" t="s">
        <v>745</v>
      </c>
      <c r="D309" s="10" t="s">
        <v>746</v>
      </c>
      <c r="E309" s="11" t="s">
        <v>728</v>
      </c>
      <c r="F309" s="12">
        <v>24414</v>
      </c>
      <c r="G309" s="13">
        <v>9034</v>
      </c>
      <c r="H309" s="13">
        <v>15380</v>
      </c>
      <c r="I309" s="13"/>
      <c r="J309" s="14">
        <v>24414</v>
      </c>
      <c r="K309" s="221" t="s">
        <v>729</v>
      </c>
    </row>
    <row r="310" spans="1:11" s="61" customFormat="1" ht="28.5" customHeight="1">
      <c r="A310" s="17">
        <v>305</v>
      </c>
      <c r="B310" s="9" t="s">
        <v>747</v>
      </c>
      <c r="C310" s="10" t="s">
        <v>745</v>
      </c>
      <c r="D310" s="10" t="s">
        <v>748</v>
      </c>
      <c r="E310" s="11" t="s">
        <v>728</v>
      </c>
      <c r="F310" s="12">
        <v>29970</v>
      </c>
      <c r="G310" s="13">
        <v>14086</v>
      </c>
      <c r="H310" s="13">
        <v>15884</v>
      </c>
      <c r="I310" s="13"/>
      <c r="J310" s="14">
        <v>29970</v>
      </c>
      <c r="K310" s="222"/>
    </row>
    <row r="311" spans="1:11" s="61" customFormat="1" ht="28.5" customHeight="1">
      <c r="A311" s="17">
        <v>306</v>
      </c>
      <c r="B311" s="9" t="s">
        <v>749</v>
      </c>
      <c r="C311" s="10" t="s">
        <v>745</v>
      </c>
      <c r="D311" s="10" t="s">
        <v>750</v>
      </c>
      <c r="E311" s="11" t="s">
        <v>728</v>
      </c>
      <c r="F311" s="12">
        <v>47024</v>
      </c>
      <c r="G311" s="13">
        <v>31507</v>
      </c>
      <c r="H311" s="13">
        <v>15517</v>
      </c>
      <c r="I311" s="13"/>
      <c r="J311" s="14">
        <v>47024</v>
      </c>
      <c r="K311" s="233"/>
    </row>
    <row r="312" spans="1:11" s="61" customFormat="1" ht="28.5" customHeight="1">
      <c r="A312" s="17">
        <v>307</v>
      </c>
      <c r="B312" s="9" t="s">
        <v>751</v>
      </c>
      <c r="C312" s="10" t="s">
        <v>752</v>
      </c>
      <c r="D312" s="10" t="s">
        <v>753</v>
      </c>
      <c r="E312" s="11" t="s">
        <v>728</v>
      </c>
      <c r="F312" s="12">
        <v>947</v>
      </c>
      <c r="G312" s="13">
        <v>10</v>
      </c>
      <c r="H312" s="13">
        <v>937</v>
      </c>
      <c r="I312" s="13"/>
      <c r="J312" s="14">
        <v>947</v>
      </c>
      <c r="K312" s="222" t="s">
        <v>754</v>
      </c>
    </row>
    <row r="313" spans="1:11" s="61" customFormat="1" ht="28.5" customHeight="1">
      <c r="A313" s="17">
        <v>308</v>
      </c>
      <c r="B313" s="9" t="s">
        <v>755</v>
      </c>
      <c r="C313" s="10" t="s">
        <v>752</v>
      </c>
      <c r="D313" s="10" t="s">
        <v>756</v>
      </c>
      <c r="E313" s="11" t="s">
        <v>728</v>
      </c>
      <c r="F313" s="12">
        <v>878</v>
      </c>
      <c r="G313" s="13">
        <v>27</v>
      </c>
      <c r="H313" s="13">
        <v>851</v>
      </c>
      <c r="I313" s="13"/>
      <c r="J313" s="14">
        <v>878</v>
      </c>
      <c r="K313" s="233"/>
    </row>
    <row r="314" spans="1:11" s="36" customFormat="1" ht="28.5" customHeight="1">
      <c r="A314" s="17">
        <v>309</v>
      </c>
      <c r="B314" s="9" t="s">
        <v>757</v>
      </c>
      <c r="C314" s="10" t="s">
        <v>758</v>
      </c>
      <c r="D314" s="10" t="s">
        <v>759</v>
      </c>
      <c r="E314" s="10" t="s">
        <v>728</v>
      </c>
      <c r="F314" s="12">
        <v>36468</v>
      </c>
      <c r="G314" s="13">
        <v>32457</v>
      </c>
      <c r="H314" s="13">
        <v>4011</v>
      </c>
      <c r="I314" s="13"/>
      <c r="J314" s="14">
        <v>36468</v>
      </c>
      <c r="K314" s="80" t="s">
        <v>760</v>
      </c>
    </row>
    <row r="315" spans="1:11" s="36" customFormat="1" ht="28.5" customHeight="1">
      <c r="A315" s="17">
        <v>310</v>
      </c>
      <c r="B315" s="9" t="s">
        <v>761</v>
      </c>
      <c r="C315" s="10" t="s">
        <v>762</v>
      </c>
      <c r="D315" s="10" t="s">
        <v>763</v>
      </c>
      <c r="E315" s="10" t="s">
        <v>728</v>
      </c>
      <c r="F315" s="12">
        <v>24656</v>
      </c>
      <c r="G315" s="13">
        <v>19725</v>
      </c>
      <c r="H315" s="13">
        <v>4931</v>
      </c>
      <c r="I315" s="13"/>
      <c r="J315" s="14">
        <v>24656</v>
      </c>
      <c r="K315" s="81" t="s">
        <v>764</v>
      </c>
    </row>
    <row r="316" spans="1:11" s="36" customFormat="1" ht="28.5" customHeight="1">
      <c r="A316" s="17">
        <v>311</v>
      </c>
      <c r="B316" s="9" t="s">
        <v>765</v>
      </c>
      <c r="C316" s="10" t="s">
        <v>766</v>
      </c>
      <c r="D316" s="10" t="s">
        <v>767</v>
      </c>
      <c r="E316" s="10" t="s">
        <v>728</v>
      </c>
      <c r="F316" s="12">
        <v>46631</v>
      </c>
      <c r="G316" s="13">
        <v>40103</v>
      </c>
      <c r="H316" s="13">
        <v>6528</v>
      </c>
      <c r="I316" s="13"/>
      <c r="J316" s="14">
        <v>46631</v>
      </c>
      <c r="K316" s="62" t="s">
        <v>768</v>
      </c>
    </row>
    <row r="317" spans="1:11" s="61" customFormat="1" ht="28.5" customHeight="1">
      <c r="A317" s="17">
        <v>312</v>
      </c>
      <c r="B317" s="54" t="s">
        <v>769</v>
      </c>
      <c r="C317" s="26" t="s">
        <v>770</v>
      </c>
      <c r="D317" s="26" t="s">
        <v>771</v>
      </c>
      <c r="E317" s="79" t="s">
        <v>457</v>
      </c>
      <c r="F317" s="34">
        <v>7786</v>
      </c>
      <c r="G317" s="35">
        <v>2492</v>
      </c>
      <c r="H317" s="35">
        <v>5294</v>
      </c>
      <c r="I317" s="35"/>
      <c r="J317" s="14">
        <v>7786</v>
      </c>
      <c r="K317" s="234" t="s">
        <v>772</v>
      </c>
    </row>
    <row r="318" spans="1:11" s="61" customFormat="1" ht="28.5" customHeight="1">
      <c r="A318" s="17">
        <v>313</v>
      </c>
      <c r="B318" s="54" t="s">
        <v>773</v>
      </c>
      <c r="C318" s="26" t="s">
        <v>770</v>
      </c>
      <c r="D318" s="26" t="s">
        <v>774</v>
      </c>
      <c r="E318" s="79" t="s">
        <v>457</v>
      </c>
      <c r="F318" s="34">
        <v>10221</v>
      </c>
      <c r="G318" s="35">
        <v>4907</v>
      </c>
      <c r="H318" s="35">
        <v>5314</v>
      </c>
      <c r="I318" s="35"/>
      <c r="J318" s="14">
        <v>10221</v>
      </c>
      <c r="K318" s="235"/>
    </row>
    <row r="319" spans="1:11" s="61" customFormat="1" ht="28.5" customHeight="1">
      <c r="A319" s="17">
        <v>314</v>
      </c>
      <c r="B319" s="54" t="s">
        <v>775</v>
      </c>
      <c r="C319" s="26" t="s">
        <v>770</v>
      </c>
      <c r="D319" s="26" t="s">
        <v>776</v>
      </c>
      <c r="E319" s="79" t="s">
        <v>457</v>
      </c>
      <c r="F319" s="34">
        <v>13370</v>
      </c>
      <c r="G319" s="35">
        <v>5348</v>
      </c>
      <c r="H319" s="35">
        <v>8022</v>
      </c>
      <c r="I319" s="35"/>
      <c r="J319" s="14">
        <v>13370</v>
      </c>
      <c r="K319" s="235"/>
    </row>
    <row r="320" spans="1:11" s="61" customFormat="1" ht="28.5" customHeight="1">
      <c r="A320" s="17">
        <v>315</v>
      </c>
      <c r="B320" s="54" t="s">
        <v>777</v>
      </c>
      <c r="C320" s="26" t="s">
        <v>770</v>
      </c>
      <c r="D320" s="26" t="s">
        <v>778</v>
      </c>
      <c r="E320" s="79" t="s">
        <v>457</v>
      </c>
      <c r="F320" s="34">
        <v>28115</v>
      </c>
      <c r="G320" s="35">
        <v>6748</v>
      </c>
      <c r="H320" s="35">
        <v>21367</v>
      </c>
      <c r="I320" s="35"/>
      <c r="J320" s="14">
        <v>28115</v>
      </c>
      <c r="K320" s="235"/>
    </row>
    <row r="321" spans="1:11" s="68" customFormat="1" ht="28.5" customHeight="1">
      <c r="A321" s="17">
        <v>316</v>
      </c>
      <c r="B321" s="54" t="s">
        <v>779</v>
      </c>
      <c r="C321" s="26" t="s">
        <v>780</v>
      </c>
      <c r="D321" s="26" t="s">
        <v>771</v>
      </c>
      <c r="E321" s="79" t="s">
        <v>457</v>
      </c>
      <c r="F321" s="34">
        <v>10441</v>
      </c>
      <c r="G321" s="35">
        <v>5221</v>
      </c>
      <c r="H321" s="35">
        <v>5220</v>
      </c>
      <c r="I321" s="35"/>
      <c r="J321" s="14">
        <v>10441</v>
      </c>
      <c r="K321" s="235"/>
    </row>
    <row r="322" spans="1:11" s="61" customFormat="1" ht="28.5" customHeight="1">
      <c r="A322" s="17">
        <v>317</v>
      </c>
      <c r="B322" s="54" t="s">
        <v>781</v>
      </c>
      <c r="C322" s="26" t="s">
        <v>780</v>
      </c>
      <c r="D322" s="26" t="s">
        <v>774</v>
      </c>
      <c r="E322" s="79" t="s">
        <v>457</v>
      </c>
      <c r="F322" s="34">
        <v>11612</v>
      </c>
      <c r="G322" s="35">
        <v>5806</v>
      </c>
      <c r="H322" s="35">
        <v>5806</v>
      </c>
      <c r="I322" s="35"/>
      <c r="J322" s="14">
        <v>11612</v>
      </c>
      <c r="K322" s="235"/>
    </row>
    <row r="323" spans="1:11" s="61" customFormat="1" ht="28.5" customHeight="1">
      <c r="A323" s="17">
        <v>318</v>
      </c>
      <c r="B323" s="54" t="s">
        <v>782</v>
      </c>
      <c r="C323" s="26" t="s">
        <v>783</v>
      </c>
      <c r="D323" s="26" t="s">
        <v>771</v>
      </c>
      <c r="E323" s="79" t="s">
        <v>457</v>
      </c>
      <c r="F323" s="34">
        <v>9564</v>
      </c>
      <c r="G323" s="35">
        <v>5356</v>
      </c>
      <c r="H323" s="35">
        <v>4208</v>
      </c>
      <c r="I323" s="35"/>
      <c r="J323" s="14">
        <v>9564</v>
      </c>
      <c r="K323" s="235"/>
    </row>
    <row r="324" spans="1:11" s="61" customFormat="1" ht="28.5" customHeight="1">
      <c r="A324" s="17">
        <v>319</v>
      </c>
      <c r="B324" s="54" t="s">
        <v>784</v>
      </c>
      <c r="C324" s="26" t="s">
        <v>783</v>
      </c>
      <c r="D324" s="26" t="s">
        <v>785</v>
      </c>
      <c r="E324" s="79" t="s">
        <v>457</v>
      </c>
      <c r="F324" s="34">
        <v>12052</v>
      </c>
      <c r="G324" s="35">
        <v>6750</v>
      </c>
      <c r="H324" s="35">
        <v>5302</v>
      </c>
      <c r="I324" s="35"/>
      <c r="J324" s="14">
        <v>12052</v>
      </c>
      <c r="K324" s="82"/>
    </row>
    <row r="325" spans="1:11" s="61" customFormat="1" ht="28.5" customHeight="1">
      <c r="A325" s="17">
        <v>320</v>
      </c>
      <c r="B325" s="54" t="s">
        <v>786</v>
      </c>
      <c r="C325" s="26" t="s">
        <v>787</v>
      </c>
      <c r="D325" s="26" t="s">
        <v>771</v>
      </c>
      <c r="E325" s="79" t="s">
        <v>457</v>
      </c>
      <c r="F325" s="34">
        <v>13204</v>
      </c>
      <c r="G325" s="35">
        <v>8187</v>
      </c>
      <c r="H325" s="35">
        <v>5017</v>
      </c>
      <c r="I325" s="35"/>
      <c r="J325" s="14">
        <v>13204</v>
      </c>
      <c r="K325" s="235"/>
    </row>
    <row r="326" spans="1:11" s="61" customFormat="1" ht="28.5" customHeight="1">
      <c r="A326" s="17">
        <v>321</v>
      </c>
      <c r="B326" s="54" t="s">
        <v>788</v>
      </c>
      <c r="C326" s="26" t="s">
        <v>787</v>
      </c>
      <c r="D326" s="26" t="s">
        <v>774</v>
      </c>
      <c r="E326" s="79" t="s">
        <v>457</v>
      </c>
      <c r="F326" s="34">
        <v>15235</v>
      </c>
      <c r="G326" s="35">
        <v>9903</v>
      </c>
      <c r="H326" s="35">
        <v>5332</v>
      </c>
      <c r="I326" s="35"/>
      <c r="J326" s="14">
        <v>15235</v>
      </c>
      <c r="K326" s="235"/>
    </row>
    <row r="327" spans="1:11" s="61" customFormat="1" ht="28.5" customHeight="1">
      <c r="A327" s="17">
        <v>322</v>
      </c>
      <c r="B327" s="54" t="s">
        <v>789</v>
      </c>
      <c r="C327" s="26" t="s">
        <v>790</v>
      </c>
      <c r="D327" s="26" t="s">
        <v>774</v>
      </c>
      <c r="E327" s="79" t="s">
        <v>457</v>
      </c>
      <c r="F327" s="34">
        <v>16912</v>
      </c>
      <c r="G327" s="35">
        <v>10824</v>
      </c>
      <c r="H327" s="35">
        <v>6088</v>
      </c>
      <c r="I327" s="35"/>
      <c r="J327" s="14">
        <v>16912</v>
      </c>
      <c r="K327" s="235"/>
    </row>
    <row r="328" spans="1:11" s="61" customFormat="1" ht="28.5" customHeight="1">
      <c r="A328" s="17">
        <v>323</v>
      </c>
      <c r="B328" s="54" t="s">
        <v>791</v>
      </c>
      <c r="C328" s="26" t="s">
        <v>790</v>
      </c>
      <c r="D328" s="26" t="s">
        <v>792</v>
      </c>
      <c r="E328" s="79" t="s">
        <v>457</v>
      </c>
      <c r="F328" s="34">
        <v>38201</v>
      </c>
      <c r="G328" s="35">
        <v>18337</v>
      </c>
      <c r="H328" s="35">
        <v>19864</v>
      </c>
      <c r="I328" s="35"/>
      <c r="J328" s="14">
        <v>38201</v>
      </c>
      <c r="K328" s="235"/>
    </row>
    <row r="329" spans="1:11" s="61" customFormat="1" ht="28.5" customHeight="1">
      <c r="A329" s="17">
        <v>324</v>
      </c>
      <c r="B329" s="54" t="s">
        <v>793</v>
      </c>
      <c r="C329" s="26" t="s">
        <v>790</v>
      </c>
      <c r="D329" s="26" t="s">
        <v>794</v>
      </c>
      <c r="E329" s="79" t="s">
        <v>457</v>
      </c>
      <c r="F329" s="34">
        <v>45656</v>
      </c>
      <c r="G329" s="35">
        <v>21915</v>
      </c>
      <c r="H329" s="35">
        <v>23741</v>
      </c>
      <c r="I329" s="35"/>
      <c r="J329" s="14">
        <v>45656</v>
      </c>
      <c r="K329" s="235"/>
    </row>
    <row r="330" spans="1:11" s="61" customFormat="1" ht="28.5" customHeight="1">
      <c r="A330" s="17">
        <v>325</v>
      </c>
      <c r="B330" s="54" t="s">
        <v>795</v>
      </c>
      <c r="C330" s="26" t="s">
        <v>790</v>
      </c>
      <c r="D330" s="26" t="s">
        <v>796</v>
      </c>
      <c r="E330" s="79" t="s">
        <v>457</v>
      </c>
      <c r="F330" s="34">
        <v>56172</v>
      </c>
      <c r="G330" s="35">
        <v>26963</v>
      </c>
      <c r="H330" s="35">
        <v>29209</v>
      </c>
      <c r="I330" s="35"/>
      <c r="J330" s="14">
        <v>56172</v>
      </c>
      <c r="K330" s="235"/>
    </row>
    <row r="331" spans="1:11" s="67" customFormat="1" ht="28.5" customHeight="1">
      <c r="A331" s="17">
        <v>326</v>
      </c>
      <c r="B331" s="54" t="s">
        <v>797</v>
      </c>
      <c r="C331" s="26" t="s">
        <v>798</v>
      </c>
      <c r="D331" s="26" t="s">
        <v>796</v>
      </c>
      <c r="E331" s="79" t="s">
        <v>457</v>
      </c>
      <c r="F331" s="34">
        <v>20852</v>
      </c>
      <c r="G331" s="35">
        <v>13554</v>
      </c>
      <c r="H331" s="35">
        <v>7298</v>
      </c>
      <c r="I331" s="35"/>
      <c r="J331" s="14">
        <v>20852</v>
      </c>
      <c r="K331" s="235"/>
    </row>
    <row r="332" spans="1:11" s="67" customFormat="1" ht="28.5" customHeight="1">
      <c r="A332" s="17">
        <v>327</v>
      </c>
      <c r="B332" s="54" t="s">
        <v>799</v>
      </c>
      <c r="C332" s="26" t="s">
        <v>798</v>
      </c>
      <c r="D332" s="26" t="s">
        <v>800</v>
      </c>
      <c r="E332" s="79" t="s">
        <v>457</v>
      </c>
      <c r="F332" s="34">
        <v>23110</v>
      </c>
      <c r="G332" s="35">
        <v>16177</v>
      </c>
      <c r="H332" s="35">
        <v>6933</v>
      </c>
      <c r="I332" s="35"/>
      <c r="J332" s="14">
        <v>23110</v>
      </c>
      <c r="K332" s="235"/>
    </row>
    <row r="333" spans="1:11" s="67" customFormat="1" ht="28.5" customHeight="1">
      <c r="A333" s="17">
        <v>328</v>
      </c>
      <c r="B333" s="54" t="s">
        <v>801</v>
      </c>
      <c r="C333" s="26" t="s">
        <v>798</v>
      </c>
      <c r="D333" s="26" t="s">
        <v>802</v>
      </c>
      <c r="E333" s="79" t="s">
        <v>457</v>
      </c>
      <c r="F333" s="34">
        <v>29868</v>
      </c>
      <c r="G333" s="35">
        <v>23298</v>
      </c>
      <c r="H333" s="35">
        <v>6570</v>
      </c>
      <c r="I333" s="35"/>
      <c r="J333" s="14">
        <v>29868</v>
      </c>
      <c r="K333" s="83"/>
    </row>
    <row r="334" spans="1:11" s="67" customFormat="1" ht="28.5" customHeight="1">
      <c r="A334" s="17">
        <v>329</v>
      </c>
      <c r="B334" s="54" t="s">
        <v>803</v>
      </c>
      <c r="C334" s="26" t="s">
        <v>798</v>
      </c>
      <c r="D334" s="26" t="s">
        <v>804</v>
      </c>
      <c r="E334" s="79" t="s">
        <v>457</v>
      </c>
      <c r="F334" s="34">
        <v>35436</v>
      </c>
      <c r="G334" s="35">
        <v>27995</v>
      </c>
      <c r="H334" s="35">
        <v>7441</v>
      </c>
      <c r="I334" s="35"/>
      <c r="J334" s="14">
        <v>35436</v>
      </c>
      <c r="K334" s="43"/>
    </row>
    <row r="335" spans="1:11" s="67" customFormat="1" ht="28.5" customHeight="1">
      <c r="A335" s="17">
        <v>330</v>
      </c>
      <c r="B335" s="54" t="s">
        <v>805</v>
      </c>
      <c r="C335" s="26" t="s">
        <v>798</v>
      </c>
      <c r="D335" s="26" t="s">
        <v>806</v>
      </c>
      <c r="E335" s="79" t="s">
        <v>457</v>
      </c>
      <c r="F335" s="34">
        <v>39434</v>
      </c>
      <c r="G335" s="35">
        <v>28787</v>
      </c>
      <c r="H335" s="35">
        <v>10647</v>
      </c>
      <c r="I335" s="35"/>
      <c r="J335" s="14">
        <v>39434</v>
      </c>
      <c r="K335" s="248"/>
    </row>
    <row r="336" spans="1:11" s="67" customFormat="1" ht="28.5" customHeight="1">
      <c r="A336" s="17">
        <v>331</v>
      </c>
      <c r="B336" s="54" t="s">
        <v>807</v>
      </c>
      <c r="C336" s="26" t="s">
        <v>808</v>
      </c>
      <c r="D336" s="26" t="s">
        <v>796</v>
      </c>
      <c r="E336" s="79" t="s">
        <v>457</v>
      </c>
      <c r="F336" s="34">
        <v>23617</v>
      </c>
      <c r="G336" s="35">
        <v>16769</v>
      </c>
      <c r="H336" s="35">
        <v>6848</v>
      </c>
      <c r="I336" s="35"/>
      <c r="J336" s="14">
        <v>23617</v>
      </c>
      <c r="K336" s="235"/>
    </row>
    <row r="337" spans="1:11" s="67" customFormat="1" ht="28.5" customHeight="1">
      <c r="A337" s="17">
        <v>332</v>
      </c>
      <c r="B337" s="54" t="s">
        <v>809</v>
      </c>
      <c r="C337" s="26" t="s">
        <v>808</v>
      </c>
      <c r="D337" s="26" t="s">
        <v>800</v>
      </c>
      <c r="E337" s="79" t="s">
        <v>457</v>
      </c>
      <c r="F337" s="34">
        <v>28298</v>
      </c>
      <c r="G337" s="35">
        <v>20092</v>
      </c>
      <c r="H337" s="35">
        <v>8206</v>
      </c>
      <c r="I337" s="35"/>
      <c r="J337" s="14">
        <v>28298</v>
      </c>
      <c r="K337" s="235"/>
    </row>
    <row r="338" spans="1:11" s="67" customFormat="1" ht="28.5" customHeight="1">
      <c r="A338" s="17">
        <v>333</v>
      </c>
      <c r="B338" s="54" t="s">
        <v>810</v>
      </c>
      <c r="C338" s="26" t="s">
        <v>811</v>
      </c>
      <c r="D338" s="26" t="s">
        <v>796</v>
      </c>
      <c r="E338" s="79" t="s">
        <v>457</v>
      </c>
      <c r="F338" s="34">
        <v>27243</v>
      </c>
      <c r="G338" s="35">
        <v>19615</v>
      </c>
      <c r="H338" s="35">
        <v>7628</v>
      </c>
      <c r="I338" s="35"/>
      <c r="J338" s="14">
        <v>27243</v>
      </c>
      <c r="K338" s="235"/>
    </row>
    <row r="339" spans="1:11" s="67" customFormat="1" ht="28.5" customHeight="1">
      <c r="A339" s="17">
        <v>334</v>
      </c>
      <c r="B339" s="54" t="s">
        <v>812</v>
      </c>
      <c r="C339" s="26" t="s">
        <v>811</v>
      </c>
      <c r="D339" s="26" t="s">
        <v>800</v>
      </c>
      <c r="E339" s="79" t="s">
        <v>457</v>
      </c>
      <c r="F339" s="34">
        <v>31598</v>
      </c>
      <c r="G339" s="35">
        <v>23067</v>
      </c>
      <c r="H339" s="35">
        <v>8531</v>
      </c>
      <c r="I339" s="35"/>
      <c r="J339" s="14">
        <v>31598</v>
      </c>
      <c r="K339" s="235"/>
    </row>
    <row r="340" spans="1:11" s="67" customFormat="1" ht="28.5" customHeight="1">
      <c r="A340" s="17">
        <v>335</v>
      </c>
      <c r="B340" s="54" t="s">
        <v>813</v>
      </c>
      <c r="C340" s="26" t="s">
        <v>814</v>
      </c>
      <c r="D340" s="26" t="s">
        <v>800</v>
      </c>
      <c r="E340" s="79" t="s">
        <v>457</v>
      </c>
      <c r="F340" s="34">
        <v>42601</v>
      </c>
      <c r="G340" s="35">
        <v>33229</v>
      </c>
      <c r="H340" s="35">
        <v>9372</v>
      </c>
      <c r="I340" s="35"/>
      <c r="J340" s="14">
        <v>42601</v>
      </c>
      <c r="K340" s="236"/>
    </row>
    <row r="341" spans="1:11" s="67" customFormat="1" ht="28.5" customHeight="1">
      <c r="A341" s="17">
        <v>336</v>
      </c>
      <c r="B341" s="9" t="s">
        <v>815</v>
      </c>
      <c r="C341" s="10" t="s">
        <v>816</v>
      </c>
      <c r="D341" s="10" t="s">
        <v>817</v>
      </c>
      <c r="E341" s="10" t="s">
        <v>457</v>
      </c>
      <c r="F341" s="34">
        <v>21434</v>
      </c>
      <c r="G341" s="35">
        <v>9431</v>
      </c>
      <c r="H341" s="35">
        <v>12003</v>
      </c>
      <c r="I341" s="35"/>
      <c r="J341" s="14">
        <v>21434</v>
      </c>
      <c r="K341" s="235" t="s">
        <v>818</v>
      </c>
    </row>
    <row r="342" spans="1:11" s="67" customFormat="1" ht="28.5" customHeight="1">
      <c r="A342" s="17">
        <v>337</v>
      </c>
      <c r="B342" s="9" t="s">
        <v>819</v>
      </c>
      <c r="C342" s="10" t="s">
        <v>820</v>
      </c>
      <c r="D342" s="10" t="s">
        <v>821</v>
      </c>
      <c r="E342" s="10" t="s">
        <v>457</v>
      </c>
      <c r="F342" s="34">
        <v>21780</v>
      </c>
      <c r="G342" s="35">
        <v>10019</v>
      </c>
      <c r="H342" s="35">
        <v>11761</v>
      </c>
      <c r="I342" s="13"/>
      <c r="J342" s="14">
        <v>21780</v>
      </c>
      <c r="K342" s="235"/>
    </row>
    <row r="343" spans="1:11" s="67" customFormat="1" ht="28.5" customHeight="1">
      <c r="A343" s="17">
        <v>338</v>
      </c>
      <c r="B343" s="9" t="s">
        <v>822</v>
      </c>
      <c r="C343" s="10" t="s">
        <v>823</v>
      </c>
      <c r="D343" s="10" t="s">
        <v>821</v>
      </c>
      <c r="E343" s="10" t="s">
        <v>457</v>
      </c>
      <c r="F343" s="34">
        <v>22953</v>
      </c>
      <c r="G343" s="35">
        <v>12166</v>
      </c>
      <c r="H343" s="35">
        <v>10787</v>
      </c>
      <c r="I343" s="13"/>
      <c r="J343" s="14">
        <v>22953</v>
      </c>
      <c r="K343" s="235"/>
    </row>
    <row r="344" spans="1:11" s="67" customFormat="1" ht="28.5" customHeight="1">
      <c r="A344" s="17">
        <v>339</v>
      </c>
      <c r="B344" s="9" t="s">
        <v>824</v>
      </c>
      <c r="C344" s="10" t="s">
        <v>825</v>
      </c>
      <c r="D344" s="10" t="s">
        <v>821</v>
      </c>
      <c r="E344" s="10" t="s">
        <v>457</v>
      </c>
      <c r="F344" s="34">
        <v>23330</v>
      </c>
      <c r="G344" s="35">
        <v>13765</v>
      </c>
      <c r="H344" s="35">
        <v>9565</v>
      </c>
      <c r="I344" s="13"/>
      <c r="J344" s="14">
        <v>23330</v>
      </c>
      <c r="K344" s="236"/>
    </row>
    <row r="345" spans="1:11" s="67" customFormat="1" ht="28.5" customHeight="1">
      <c r="A345" s="17">
        <v>340</v>
      </c>
      <c r="B345" s="9" t="s">
        <v>826</v>
      </c>
      <c r="C345" s="10" t="s">
        <v>820</v>
      </c>
      <c r="D345" s="10" t="s">
        <v>827</v>
      </c>
      <c r="E345" s="10" t="s">
        <v>457</v>
      </c>
      <c r="F345" s="34">
        <v>31329</v>
      </c>
      <c r="G345" s="35">
        <v>7206</v>
      </c>
      <c r="H345" s="35">
        <v>24123</v>
      </c>
      <c r="I345" s="13"/>
      <c r="J345" s="14">
        <v>31329</v>
      </c>
      <c r="K345" s="234" t="s">
        <v>828</v>
      </c>
    </row>
    <row r="346" spans="1:11" s="67" customFormat="1" ht="28.5" customHeight="1">
      <c r="A346" s="17">
        <v>341</v>
      </c>
      <c r="B346" s="9" t="s">
        <v>829</v>
      </c>
      <c r="C346" s="10" t="s">
        <v>820</v>
      </c>
      <c r="D346" s="10" t="s">
        <v>830</v>
      </c>
      <c r="E346" s="10" t="s">
        <v>457</v>
      </c>
      <c r="F346" s="34">
        <v>31621</v>
      </c>
      <c r="G346" s="35">
        <v>7906</v>
      </c>
      <c r="H346" s="35">
        <v>23715</v>
      </c>
      <c r="I346" s="13"/>
      <c r="J346" s="14">
        <v>31621</v>
      </c>
      <c r="K346" s="235"/>
    </row>
    <row r="347" spans="1:11" s="67" customFormat="1" ht="28.5" customHeight="1">
      <c r="A347" s="17">
        <v>342</v>
      </c>
      <c r="B347" s="9" t="s">
        <v>831</v>
      </c>
      <c r="C347" s="10" t="s">
        <v>823</v>
      </c>
      <c r="D347" s="10" t="s">
        <v>832</v>
      </c>
      <c r="E347" s="10" t="s">
        <v>457</v>
      </c>
      <c r="F347" s="34">
        <v>32893</v>
      </c>
      <c r="G347" s="35">
        <v>10526</v>
      </c>
      <c r="H347" s="35">
        <v>22367</v>
      </c>
      <c r="I347" s="13"/>
      <c r="J347" s="14">
        <v>32893</v>
      </c>
      <c r="K347" s="235"/>
    </row>
    <row r="348" spans="1:11" s="67" customFormat="1" ht="28.5" customHeight="1">
      <c r="A348" s="17">
        <v>343</v>
      </c>
      <c r="B348" s="9" t="s">
        <v>833</v>
      </c>
      <c r="C348" s="10" t="s">
        <v>823</v>
      </c>
      <c r="D348" s="10" t="s">
        <v>834</v>
      </c>
      <c r="E348" s="10" t="s">
        <v>457</v>
      </c>
      <c r="F348" s="34">
        <v>33037</v>
      </c>
      <c r="G348" s="35">
        <v>10572</v>
      </c>
      <c r="H348" s="35">
        <v>22465</v>
      </c>
      <c r="I348" s="13"/>
      <c r="J348" s="14">
        <v>33037</v>
      </c>
      <c r="K348" s="235"/>
    </row>
    <row r="349" spans="1:11" s="67" customFormat="1" ht="28.5" customHeight="1">
      <c r="A349" s="17">
        <v>344</v>
      </c>
      <c r="B349" s="9" t="s">
        <v>835</v>
      </c>
      <c r="C349" s="10" t="s">
        <v>820</v>
      </c>
      <c r="D349" s="10" t="s">
        <v>836</v>
      </c>
      <c r="E349" s="10" t="s">
        <v>457</v>
      </c>
      <c r="F349" s="34">
        <v>37716</v>
      </c>
      <c r="G349" s="35">
        <v>7544</v>
      </c>
      <c r="H349" s="35">
        <v>30172</v>
      </c>
      <c r="I349" s="13"/>
      <c r="J349" s="14">
        <v>37716</v>
      </c>
      <c r="K349" s="235"/>
    </row>
    <row r="350" spans="1:11" s="67" customFormat="1" ht="28.5" customHeight="1">
      <c r="A350" s="17">
        <v>345</v>
      </c>
      <c r="B350" s="9" t="s">
        <v>837</v>
      </c>
      <c r="C350" s="10" t="s">
        <v>823</v>
      </c>
      <c r="D350" s="10" t="s">
        <v>838</v>
      </c>
      <c r="E350" s="10" t="s">
        <v>457</v>
      </c>
      <c r="F350" s="34">
        <v>38226</v>
      </c>
      <c r="G350" s="35">
        <v>9557</v>
      </c>
      <c r="H350" s="35">
        <v>28669</v>
      </c>
      <c r="I350" s="13"/>
      <c r="J350" s="14">
        <v>38226</v>
      </c>
      <c r="K350" s="236"/>
    </row>
    <row r="351" spans="1:11" s="67" customFormat="1" ht="28.5" customHeight="1">
      <c r="A351" s="17">
        <v>346</v>
      </c>
      <c r="B351" s="9" t="s">
        <v>839</v>
      </c>
      <c r="C351" s="10" t="s">
        <v>840</v>
      </c>
      <c r="D351" s="10" t="s">
        <v>841</v>
      </c>
      <c r="E351" s="10" t="s">
        <v>457</v>
      </c>
      <c r="F351" s="34">
        <v>21105</v>
      </c>
      <c r="G351" s="35">
        <v>6332</v>
      </c>
      <c r="H351" s="35">
        <v>14773</v>
      </c>
      <c r="I351" s="13"/>
      <c r="J351" s="14">
        <v>21105</v>
      </c>
      <c r="K351" s="234" t="s">
        <v>842</v>
      </c>
    </row>
    <row r="352" spans="1:11" s="67" customFormat="1" ht="28.5" customHeight="1">
      <c r="A352" s="17">
        <v>347</v>
      </c>
      <c r="B352" s="9" t="s">
        <v>843</v>
      </c>
      <c r="C352" s="10" t="s">
        <v>840</v>
      </c>
      <c r="D352" s="10" t="s">
        <v>844</v>
      </c>
      <c r="E352" s="10" t="s">
        <v>457</v>
      </c>
      <c r="F352" s="34">
        <v>23740</v>
      </c>
      <c r="G352" s="35">
        <v>7360</v>
      </c>
      <c r="H352" s="35">
        <v>16380</v>
      </c>
      <c r="I352" s="13"/>
      <c r="J352" s="14">
        <v>23740</v>
      </c>
      <c r="K352" s="235"/>
    </row>
    <row r="353" spans="1:12" s="67" customFormat="1" ht="28.5" customHeight="1">
      <c r="A353" s="17">
        <v>348</v>
      </c>
      <c r="B353" s="9" t="s">
        <v>845</v>
      </c>
      <c r="C353" s="10" t="s">
        <v>840</v>
      </c>
      <c r="D353" s="10" t="s">
        <v>846</v>
      </c>
      <c r="E353" s="10" t="s">
        <v>457</v>
      </c>
      <c r="F353" s="34">
        <v>21844</v>
      </c>
      <c r="G353" s="35">
        <v>6772</v>
      </c>
      <c r="H353" s="35">
        <v>15072</v>
      </c>
      <c r="I353" s="13"/>
      <c r="J353" s="14">
        <v>21844</v>
      </c>
      <c r="K353" s="235"/>
    </row>
    <row r="354" spans="1:12" s="67" customFormat="1" ht="28.5" customHeight="1">
      <c r="A354" s="17">
        <v>349</v>
      </c>
      <c r="B354" s="9" t="s">
        <v>847</v>
      </c>
      <c r="C354" s="10" t="s">
        <v>840</v>
      </c>
      <c r="D354" s="10" t="s">
        <v>848</v>
      </c>
      <c r="E354" s="10" t="s">
        <v>457</v>
      </c>
      <c r="F354" s="34">
        <v>23572</v>
      </c>
      <c r="G354" s="35">
        <v>6836</v>
      </c>
      <c r="H354" s="35">
        <v>16736</v>
      </c>
      <c r="I354" s="13"/>
      <c r="J354" s="14">
        <v>23572</v>
      </c>
      <c r="K354" s="235"/>
    </row>
    <row r="355" spans="1:12" s="67" customFormat="1" ht="28.5" customHeight="1">
      <c r="A355" s="17">
        <v>350</v>
      </c>
      <c r="B355" s="9" t="s">
        <v>849</v>
      </c>
      <c r="C355" s="10" t="s">
        <v>850</v>
      </c>
      <c r="D355" s="10" t="s">
        <v>846</v>
      </c>
      <c r="E355" s="10" t="s">
        <v>457</v>
      </c>
      <c r="F355" s="34">
        <v>25147</v>
      </c>
      <c r="G355" s="35">
        <v>7293</v>
      </c>
      <c r="H355" s="35">
        <v>17854</v>
      </c>
      <c r="I355" s="13"/>
      <c r="J355" s="14">
        <v>25147</v>
      </c>
      <c r="K355" s="235"/>
    </row>
    <row r="356" spans="1:12" s="67" customFormat="1" ht="28.5" customHeight="1">
      <c r="A356" s="17">
        <v>351</v>
      </c>
      <c r="B356" s="9" t="s">
        <v>851</v>
      </c>
      <c r="C356" s="10" t="s">
        <v>852</v>
      </c>
      <c r="D356" s="10" t="s">
        <v>853</v>
      </c>
      <c r="E356" s="10" t="s">
        <v>457</v>
      </c>
      <c r="F356" s="34">
        <v>31964</v>
      </c>
      <c r="G356" s="35">
        <v>9909</v>
      </c>
      <c r="H356" s="35">
        <v>22055</v>
      </c>
      <c r="I356" s="13"/>
      <c r="J356" s="14">
        <v>31964</v>
      </c>
      <c r="K356" s="235"/>
    </row>
    <row r="357" spans="1:12" s="67" customFormat="1" ht="28.5" customHeight="1">
      <c r="A357" s="17">
        <v>352</v>
      </c>
      <c r="B357" s="9" t="s">
        <v>854</v>
      </c>
      <c r="C357" s="10" t="s">
        <v>852</v>
      </c>
      <c r="D357" s="10" t="s">
        <v>855</v>
      </c>
      <c r="E357" s="10" t="s">
        <v>457</v>
      </c>
      <c r="F357" s="34">
        <v>38001</v>
      </c>
      <c r="G357" s="35">
        <v>12161</v>
      </c>
      <c r="H357" s="35">
        <v>25840</v>
      </c>
      <c r="I357" s="13"/>
      <c r="J357" s="14">
        <v>38001</v>
      </c>
      <c r="K357" s="235"/>
    </row>
    <row r="358" spans="1:12" s="67" customFormat="1" ht="28.5" customHeight="1">
      <c r="A358" s="17">
        <v>353</v>
      </c>
      <c r="B358" s="9" t="s">
        <v>856</v>
      </c>
      <c r="C358" s="10" t="s">
        <v>857</v>
      </c>
      <c r="D358" s="10" t="s">
        <v>858</v>
      </c>
      <c r="E358" s="10" t="s">
        <v>457</v>
      </c>
      <c r="F358" s="34">
        <v>32765</v>
      </c>
      <c r="G358" s="35">
        <v>12124</v>
      </c>
      <c r="H358" s="35">
        <v>20641</v>
      </c>
      <c r="I358" s="13"/>
      <c r="J358" s="14">
        <v>32765</v>
      </c>
      <c r="K358" s="235"/>
    </row>
    <row r="359" spans="1:12" s="67" customFormat="1" ht="28.5" customHeight="1">
      <c r="A359" s="17">
        <v>354</v>
      </c>
      <c r="B359" s="9" t="s">
        <v>859</v>
      </c>
      <c r="C359" s="10" t="s">
        <v>857</v>
      </c>
      <c r="D359" s="10" t="s">
        <v>853</v>
      </c>
      <c r="E359" s="10" t="s">
        <v>457</v>
      </c>
      <c r="F359" s="34">
        <v>32895</v>
      </c>
      <c r="G359" s="35">
        <v>12172</v>
      </c>
      <c r="H359" s="35">
        <v>20723</v>
      </c>
      <c r="I359" s="13"/>
      <c r="J359" s="14">
        <v>32895</v>
      </c>
      <c r="K359" s="235"/>
    </row>
    <row r="360" spans="1:12" s="67" customFormat="1" ht="28.5" customHeight="1">
      <c r="A360" s="17">
        <v>355</v>
      </c>
      <c r="B360" s="9" t="s">
        <v>860</v>
      </c>
      <c r="C360" s="10" t="s">
        <v>857</v>
      </c>
      <c r="D360" s="10" t="s">
        <v>855</v>
      </c>
      <c r="E360" s="10" t="s">
        <v>457</v>
      </c>
      <c r="F360" s="34">
        <v>37468</v>
      </c>
      <c r="G360" s="35">
        <v>13114</v>
      </c>
      <c r="H360" s="35">
        <v>24354</v>
      </c>
      <c r="I360" s="13"/>
      <c r="J360" s="14">
        <v>37468</v>
      </c>
      <c r="K360" s="235"/>
    </row>
    <row r="361" spans="1:12" s="67" customFormat="1" ht="28.5" customHeight="1">
      <c r="A361" s="17">
        <v>356</v>
      </c>
      <c r="B361" s="9" t="s">
        <v>861</v>
      </c>
      <c r="C361" s="10" t="s">
        <v>862</v>
      </c>
      <c r="D361" s="10" t="s">
        <v>863</v>
      </c>
      <c r="E361" s="10" t="s">
        <v>457</v>
      </c>
      <c r="F361" s="34">
        <v>27264</v>
      </c>
      <c r="G361" s="35">
        <v>7907</v>
      </c>
      <c r="H361" s="35">
        <v>19357</v>
      </c>
      <c r="I361" s="13"/>
      <c r="J361" s="14">
        <v>27264</v>
      </c>
      <c r="K361" s="236"/>
    </row>
    <row r="362" spans="1:12" s="73" customFormat="1" ht="28.5" customHeight="1">
      <c r="A362" s="17">
        <v>357</v>
      </c>
      <c r="B362" s="71" t="s">
        <v>864</v>
      </c>
      <c r="C362" s="72" t="s">
        <v>865</v>
      </c>
      <c r="D362" s="72" t="s">
        <v>866</v>
      </c>
      <c r="E362" s="72" t="s">
        <v>457</v>
      </c>
      <c r="F362" s="34">
        <v>34965</v>
      </c>
      <c r="G362" s="35">
        <v>15735</v>
      </c>
      <c r="H362" s="35">
        <v>19230</v>
      </c>
      <c r="I362" s="84"/>
      <c r="J362" s="14">
        <v>34965</v>
      </c>
      <c r="K362" s="234" t="s">
        <v>867</v>
      </c>
    </row>
    <row r="363" spans="1:12" s="67" customFormat="1" ht="28.5" customHeight="1">
      <c r="A363" s="17">
        <v>358</v>
      </c>
      <c r="B363" s="9" t="s">
        <v>868</v>
      </c>
      <c r="C363" s="10" t="s">
        <v>865</v>
      </c>
      <c r="D363" s="10" t="s">
        <v>869</v>
      </c>
      <c r="E363" s="10" t="s">
        <v>457</v>
      </c>
      <c r="F363" s="34">
        <v>35798</v>
      </c>
      <c r="G363" s="35">
        <v>17899</v>
      </c>
      <c r="H363" s="35">
        <v>17899</v>
      </c>
      <c r="I363" s="13"/>
      <c r="J363" s="14">
        <v>35798</v>
      </c>
      <c r="K363" s="235"/>
    </row>
    <row r="364" spans="1:12" s="67" customFormat="1" ht="28.5" customHeight="1">
      <c r="A364" s="17">
        <v>359</v>
      </c>
      <c r="B364" s="9" t="s">
        <v>870</v>
      </c>
      <c r="C364" s="10" t="s">
        <v>871</v>
      </c>
      <c r="D364" s="10" t="s">
        <v>869</v>
      </c>
      <c r="E364" s="10" t="s">
        <v>457</v>
      </c>
      <c r="F364" s="34">
        <v>43112</v>
      </c>
      <c r="G364" s="35">
        <v>27161</v>
      </c>
      <c r="H364" s="35">
        <v>15951</v>
      </c>
      <c r="I364" s="13"/>
      <c r="J364" s="14">
        <v>43112</v>
      </c>
      <c r="K364" s="236"/>
    </row>
    <row r="365" spans="1:12" s="87" customFormat="1" ht="28.5" customHeight="1">
      <c r="A365" s="17">
        <v>360</v>
      </c>
      <c r="B365" s="71" t="s">
        <v>872</v>
      </c>
      <c r="C365" s="72" t="s">
        <v>873</v>
      </c>
      <c r="D365" s="72" t="s">
        <v>874</v>
      </c>
      <c r="E365" s="72" t="s">
        <v>457</v>
      </c>
      <c r="F365" s="34">
        <v>803</v>
      </c>
      <c r="G365" s="35">
        <v>675</v>
      </c>
      <c r="H365" s="35">
        <v>128</v>
      </c>
      <c r="I365" s="84"/>
      <c r="J365" s="14">
        <v>803</v>
      </c>
      <c r="K365" s="85"/>
      <c r="L365" s="86"/>
    </row>
    <row r="366" spans="1:12" s="67" customFormat="1" ht="28.5" customHeight="1">
      <c r="A366" s="17">
        <v>361</v>
      </c>
      <c r="B366" s="9" t="s">
        <v>875</v>
      </c>
      <c r="C366" s="10" t="s">
        <v>873</v>
      </c>
      <c r="D366" s="10" t="s">
        <v>876</v>
      </c>
      <c r="E366" s="10" t="s">
        <v>457</v>
      </c>
      <c r="F366" s="34">
        <v>801</v>
      </c>
      <c r="G366" s="35">
        <v>209</v>
      </c>
      <c r="H366" s="35">
        <v>592</v>
      </c>
      <c r="I366" s="13"/>
      <c r="J366" s="14">
        <v>801</v>
      </c>
      <c r="K366" s="88" t="s">
        <v>877</v>
      </c>
    </row>
    <row r="367" spans="1:12" s="67" customFormat="1" ht="28.5" customHeight="1">
      <c r="A367" s="17">
        <v>362</v>
      </c>
      <c r="B367" s="9" t="s">
        <v>878</v>
      </c>
      <c r="C367" s="10" t="s">
        <v>879</v>
      </c>
      <c r="D367" s="10" t="s">
        <v>880</v>
      </c>
      <c r="E367" s="10" t="s">
        <v>457</v>
      </c>
      <c r="F367" s="34">
        <v>11902</v>
      </c>
      <c r="G367" s="35">
        <v>3571</v>
      </c>
      <c r="H367" s="35">
        <v>8331</v>
      </c>
      <c r="I367" s="13"/>
      <c r="J367" s="14">
        <v>11902</v>
      </c>
      <c r="K367" s="234" t="s">
        <v>881</v>
      </c>
    </row>
    <row r="368" spans="1:12" s="67" customFormat="1" ht="28.5" customHeight="1">
      <c r="A368" s="17">
        <v>363</v>
      </c>
      <c r="B368" s="9" t="s">
        <v>882</v>
      </c>
      <c r="C368" s="10" t="s">
        <v>879</v>
      </c>
      <c r="D368" s="10" t="s">
        <v>883</v>
      </c>
      <c r="E368" s="10" t="s">
        <v>457</v>
      </c>
      <c r="F368" s="34">
        <v>13051</v>
      </c>
      <c r="G368" s="35">
        <v>4699</v>
      </c>
      <c r="H368" s="35">
        <v>8352</v>
      </c>
      <c r="I368" s="13"/>
      <c r="J368" s="14">
        <v>13051</v>
      </c>
      <c r="K368" s="235"/>
    </row>
    <row r="369" spans="1:11" s="67" customFormat="1" ht="28.5" customHeight="1">
      <c r="A369" s="17">
        <v>364</v>
      </c>
      <c r="B369" s="9" t="s">
        <v>884</v>
      </c>
      <c r="C369" s="10" t="s">
        <v>879</v>
      </c>
      <c r="D369" s="10" t="s">
        <v>885</v>
      </c>
      <c r="E369" s="10" t="s">
        <v>457</v>
      </c>
      <c r="F369" s="34">
        <v>13672</v>
      </c>
      <c r="G369" s="35">
        <v>5059</v>
      </c>
      <c r="H369" s="35">
        <v>8613</v>
      </c>
      <c r="I369" s="13"/>
      <c r="J369" s="14">
        <v>13672</v>
      </c>
      <c r="K369" s="235"/>
    </row>
    <row r="370" spans="1:11" s="67" customFormat="1" ht="28.5" customHeight="1">
      <c r="A370" s="17">
        <v>365</v>
      </c>
      <c r="B370" s="9" t="s">
        <v>886</v>
      </c>
      <c r="C370" s="10" t="s">
        <v>887</v>
      </c>
      <c r="D370" s="10" t="s">
        <v>883</v>
      </c>
      <c r="E370" s="10" t="s">
        <v>457</v>
      </c>
      <c r="F370" s="34">
        <v>13817</v>
      </c>
      <c r="G370" s="35">
        <v>5389</v>
      </c>
      <c r="H370" s="35">
        <v>8428</v>
      </c>
      <c r="I370" s="13"/>
      <c r="J370" s="14">
        <v>13817</v>
      </c>
      <c r="K370" s="235"/>
    </row>
    <row r="371" spans="1:11" s="67" customFormat="1" ht="28.5" customHeight="1">
      <c r="A371" s="17">
        <v>366</v>
      </c>
      <c r="B371" s="9" t="s">
        <v>888</v>
      </c>
      <c r="C371" s="10" t="s">
        <v>887</v>
      </c>
      <c r="D371" s="10" t="s">
        <v>885</v>
      </c>
      <c r="E371" s="10" t="s">
        <v>457</v>
      </c>
      <c r="F371" s="34">
        <v>14776</v>
      </c>
      <c r="G371" s="35">
        <v>6354</v>
      </c>
      <c r="H371" s="35">
        <v>8422</v>
      </c>
      <c r="I371" s="13"/>
      <c r="J371" s="14">
        <v>14776</v>
      </c>
      <c r="K371" s="235"/>
    </row>
    <row r="372" spans="1:11" s="67" customFormat="1" ht="28.5" customHeight="1">
      <c r="A372" s="17">
        <v>367</v>
      </c>
      <c r="B372" s="9" t="s">
        <v>889</v>
      </c>
      <c r="C372" s="10" t="s">
        <v>879</v>
      </c>
      <c r="D372" s="10" t="s">
        <v>890</v>
      </c>
      <c r="E372" s="10" t="s">
        <v>457</v>
      </c>
      <c r="F372" s="34">
        <v>10093</v>
      </c>
      <c r="G372" s="35">
        <v>3533</v>
      </c>
      <c r="H372" s="35">
        <v>6560</v>
      </c>
      <c r="I372" s="13"/>
      <c r="J372" s="14">
        <v>10093</v>
      </c>
      <c r="K372" s="235"/>
    </row>
    <row r="373" spans="1:11" s="67" customFormat="1" ht="28.5" customHeight="1">
      <c r="A373" s="17">
        <v>368</v>
      </c>
      <c r="B373" s="9" t="s">
        <v>891</v>
      </c>
      <c r="C373" s="10" t="s">
        <v>879</v>
      </c>
      <c r="D373" s="10" t="s">
        <v>892</v>
      </c>
      <c r="E373" s="10" t="s">
        <v>457</v>
      </c>
      <c r="F373" s="34">
        <v>10783</v>
      </c>
      <c r="G373" s="35">
        <v>4422</v>
      </c>
      <c r="H373" s="35">
        <v>6361</v>
      </c>
      <c r="I373" s="13"/>
      <c r="J373" s="14">
        <v>10783</v>
      </c>
      <c r="K373" s="235"/>
    </row>
    <row r="374" spans="1:11" s="67" customFormat="1" ht="28.5" customHeight="1">
      <c r="A374" s="17">
        <v>369</v>
      </c>
      <c r="B374" s="9" t="s">
        <v>893</v>
      </c>
      <c r="C374" s="10" t="s">
        <v>879</v>
      </c>
      <c r="D374" s="10" t="s">
        <v>894</v>
      </c>
      <c r="E374" s="10" t="s">
        <v>457</v>
      </c>
      <c r="F374" s="34">
        <v>11531</v>
      </c>
      <c r="G374" s="35">
        <v>4959</v>
      </c>
      <c r="H374" s="35">
        <v>6572</v>
      </c>
      <c r="I374" s="13"/>
      <c r="J374" s="14">
        <v>11531</v>
      </c>
      <c r="K374" s="235"/>
    </row>
    <row r="375" spans="1:11" s="67" customFormat="1" ht="28.5" customHeight="1">
      <c r="A375" s="17">
        <v>370</v>
      </c>
      <c r="B375" s="9" t="s">
        <v>895</v>
      </c>
      <c r="C375" s="10" t="s">
        <v>887</v>
      </c>
      <c r="D375" s="10" t="s">
        <v>892</v>
      </c>
      <c r="E375" s="10" t="s">
        <v>457</v>
      </c>
      <c r="F375" s="34">
        <v>11818</v>
      </c>
      <c r="G375" s="35">
        <v>5200</v>
      </c>
      <c r="H375" s="35">
        <v>6618</v>
      </c>
      <c r="I375" s="13"/>
      <c r="J375" s="14">
        <v>11818</v>
      </c>
      <c r="K375" s="235"/>
    </row>
    <row r="376" spans="1:11" s="67" customFormat="1" ht="28.5" customHeight="1">
      <c r="A376" s="17">
        <v>371</v>
      </c>
      <c r="B376" s="9" t="s">
        <v>896</v>
      </c>
      <c r="C376" s="10" t="s">
        <v>887</v>
      </c>
      <c r="D376" s="10" t="s">
        <v>894</v>
      </c>
      <c r="E376" s="10" t="s">
        <v>457</v>
      </c>
      <c r="F376" s="34">
        <v>12153</v>
      </c>
      <c r="G376" s="35">
        <v>5469</v>
      </c>
      <c r="H376" s="35">
        <v>6684</v>
      </c>
      <c r="I376" s="13"/>
      <c r="J376" s="14">
        <v>12153</v>
      </c>
      <c r="K376" s="236"/>
    </row>
    <row r="377" spans="1:11" s="73" customFormat="1" ht="28.5" customHeight="1">
      <c r="A377" s="17">
        <v>372</v>
      </c>
      <c r="B377" s="71" t="s">
        <v>897</v>
      </c>
      <c r="C377" s="72" t="s">
        <v>898</v>
      </c>
      <c r="D377" s="72" t="s">
        <v>899</v>
      </c>
      <c r="E377" s="72" t="s">
        <v>457</v>
      </c>
      <c r="F377" s="34">
        <v>28878</v>
      </c>
      <c r="G377" s="35">
        <v>12707</v>
      </c>
      <c r="H377" s="35">
        <v>16171</v>
      </c>
      <c r="I377" s="84"/>
      <c r="J377" s="14">
        <v>28878</v>
      </c>
      <c r="K377" s="234" t="s">
        <v>900</v>
      </c>
    </row>
    <row r="378" spans="1:11" s="73" customFormat="1" ht="28.5" customHeight="1">
      <c r="A378" s="17">
        <v>373</v>
      </c>
      <c r="B378" s="71" t="s">
        <v>901</v>
      </c>
      <c r="C378" s="72" t="s">
        <v>902</v>
      </c>
      <c r="D378" s="72" t="s">
        <v>903</v>
      </c>
      <c r="E378" s="10" t="s">
        <v>457</v>
      </c>
      <c r="F378" s="34">
        <v>33301</v>
      </c>
      <c r="G378" s="35">
        <v>16651</v>
      </c>
      <c r="H378" s="35">
        <v>16650</v>
      </c>
      <c r="I378" s="84"/>
      <c r="J378" s="14">
        <v>33301</v>
      </c>
      <c r="K378" s="235"/>
    </row>
    <row r="379" spans="1:11" s="73" customFormat="1" ht="28.5" customHeight="1">
      <c r="A379" s="17">
        <v>374</v>
      </c>
      <c r="B379" s="71" t="s">
        <v>904</v>
      </c>
      <c r="C379" s="72" t="s">
        <v>905</v>
      </c>
      <c r="D379" s="72" t="s">
        <v>903</v>
      </c>
      <c r="E379" s="10" t="s">
        <v>457</v>
      </c>
      <c r="F379" s="34">
        <v>36729</v>
      </c>
      <c r="G379" s="35">
        <v>20569</v>
      </c>
      <c r="H379" s="35">
        <v>16160</v>
      </c>
      <c r="I379" s="84"/>
      <c r="J379" s="14">
        <v>36729</v>
      </c>
      <c r="K379" s="236"/>
    </row>
    <row r="380" spans="1:11" s="67" customFormat="1" ht="28.5" customHeight="1">
      <c r="A380" s="17">
        <v>375</v>
      </c>
      <c r="B380" s="9" t="s">
        <v>906</v>
      </c>
      <c r="C380" s="10" t="s">
        <v>907</v>
      </c>
      <c r="D380" s="10" t="s">
        <v>908</v>
      </c>
      <c r="E380" s="10" t="s">
        <v>457</v>
      </c>
      <c r="F380" s="34">
        <v>28468</v>
      </c>
      <c r="G380" s="35">
        <v>12242</v>
      </c>
      <c r="H380" s="35">
        <v>16226</v>
      </c>
      <c r="I380" s="13"/>
      <c r="J380" s="14">
        <v>28468</v>
      </c>
      <c r="K380" s="235"/>
    </row>
    <row r="381" spans="1:11" s="67" customFormat="1" ht="28.5" customHeight="1">
      <c r="A381" s="17">
        <v>376</v>
      </c>
      <c r="B381" s="9" t="s">
        <v>909</v>
      </c>
      <c r="C381" s="10" t="s">
        <v>907</v>
      </c>
      <c r="D381" s="10" t="s">
        <v>910</v>
      </c>
      <c r="E381" s="10" t="s">
        <v>457</v>
      </c>
      <c r="F381" s="34">
        <v>30009</v>
      </c>
      <c r="G381" s="35">
        <v>13204</v>
      </c>
      <c r="H381" s="35">
        <v>16805</v>
      </c>
      <c r="I381" s="13"/>
      <c r="J381" s="14">
        <v>30009</v>
      </c>
      <c r="K381" s="235"/>
    </row>
    <row r="382" spans="1:11" s="67" customFormat="1" ht="28.5" customHeight="1">
      <c r="A382" s="17">
        <v>377</v>
      </c>
      <c r="B382" s="9" t="s">
        <v>911</v>
      </c>
      <c r="C382" s="10" t="s">
        <v>907</v>
      </c>
      <c r="D382" s="10" t="s">
        <v>912</v>
      </c>
      <c r="E382" s="10" t="s">
        <v>457</v>
      </c>
      <c r="F382" s="34">
        <v>30223</v>
      </c>
      <c r="G382" s="35">
        <v>12996</v>
      </c>
      <c r="H382" s="35">
        <v>17227</v>
      </c>
      <c r="I382" s="13"/>
      <c r="J382" s="14">
        <v>30223</v>
      </c>
      <c r="K382" s="235"/>
    </row>
    <row r="383" spans="1:11" s="67" customFormat="1" ht="28.5" customHeight="1">
      <c r="A383" s="17">
        <v>378</v>
      </c>
      <c r="B383" s="9" t="s">
        <v>913</v>
      </c>
      <c r="C383" s="10" t="s">
        <v>914</v>
      </c>
      <c r="D383" s="10" t="s">
        <v>915</v>
      </c>
      <c r="E383" s="10" t="s">
        <v>457</v>
      </c>
      <c r="F383" s="34">
        <v>57316</v>
      </c>
      <c r="G383" s="35">
        <v>30378</v>
      </c>
      <c r="H383" s="35">
        <v>26938</v>
      </c>
      <c r="I383" s="13"/>
      <c r="J383" s="14">
        <v>57316</v>
      </c>
      <c r="K383" s="234" t="s">
        <v>916</v>
      </c>
    </row>
    <row r="384" spans="1:11" s="67" customFormat="1" ht="28.5" customHeight="1">
      <c r="A384" s="17">
        <v>379</v>
      </c>
      <c r="B384" s="9" t="s">
        <v>917</v>
      </c>
      <c r="C384" s="10" t="s">
        <v>914</v>
      </c>
      <c r="D384" s="10" t="s">
        <v>918</v>
      </c>
      <c r="E384" s="10" t="s">
        <v>457</v>
      </c>
      <c r="F384" s="34">
        <v>61175</v>
      </c>
      <c r="G384" s="35">
        <v>32423</v>
      </c>
      <c r="H384" s="35">
        <v>28752</v>
      </c>
      <c r="I384" s="13"/>
      <c r="J384" s="14">
        <v>61175</v>
      </c>
      <c r="K384" s="235"/>
    </row>
    <row r="385" spans="1:11" s="67" customFormat="1" ht="28.5" customHeight="1">
      <c r="A385" s="17">
        <v>380</v>
      </c>
      <c r="B385" s="9" t="s">
        <v>919</v>
      </c>
      <c r="C385" s="10" t="s">
        <v>914</v>
      </c>
      <c r="D385" s="10" t="s">
        <v>920</v>
      </c>
      <c r="E385" s="10" t="s">
        <v>457</v>
      </c>
      <c r="F385" s="34">
        <v>61561</v>
      </c>
      <c r="G385" s="35">
        <v>32628</v>
      </c>
      <c r="H385" s="35">
        <v>28933</v>
      </c>
      <c r="I385" s="13"/>
      <c r="J385" s="14">
        <v>61561</v>
      </c>
      <c r="K385" s="235"/>
    </row>
    <row r="386" spans="1:11" s="67" customFormat="1" ht="28.5" customHeight="1">
      <c r="A386" s="17">
        <v>381</v>
      </c>
      <c r="B386" s="9" t="s">
        <v>921</v>
      </c>
      <c r="C386" s="10" t="s">
        <v>914</v>
      </c>
      <c r="D386" s="10" t="s">
        <v>922</v>
      </c>
      <c r="E386" s="10" t="s">
        <v>457</v>
      </c>
      <c r="F386" s="34">
        <v>61408</v>
      </c>
      <c r="G386" s="35">
        <v>32547</v>
      </c>
      <c r="H386" s="35">
        <v>28861</v>
      </c>
      <c r="I386" s="13"/>
      <c r="J386" s="14">
        <v>61408</v>
      </c>
      <c r="K386" s="235"/>
    </row>
    <row r="387" spans="1:11" s="67" customFormat="1" ht="28.5" customHeight="1">
      <c r="A387" s="17">
        <v>382</v>
      </c>
      <c r="B387" s="9" t="s">
        <v>923</v>
      </c>
      <c r="C387" s="10" t="s">
        <v>914</v>
      </c>
      <c r="D387" s="10" t="s">
        <v>924</v>
      </c>
      <c r="E387" s="10" t="s">
        <v>457</v>
      </c>
      <c r="F387" s="34">
        <v>62180</v>
      </c>
      <c r="G387" s="35">
        <v>32956</v>
      </c>
      <c r="H387" s="35">
        <v>29224</v>
      </c>
      <c r="I387" s="13"/>
      <c r="J387" s="14">
        <v>62180</v>
      </c>
      <c r="K387" s="235"/>
    </row>
    <row r="388" spans="1:11" s="67" customFormat="1" ht="28.5" customHeight="1">
      <c r="A388" s="17">
        <v>383</v>
      </c>
      <c r="B388" s="9" t="s">
        <v>925</v>
      </c>
      <c r="C388" s="10" t="s">
        <v>914</v>
      </c>
      <c r="D388" s="10" t="s">
        <v>926</v>
      </c>
      <c r="E388" s="10" t="s">
        <v>457</v>
      </c>
      <c r="F388" s="34">
        <v>64262</v>
      </c>
      <c r="G388" s="35">
        <v>34059</v>
      </c>
      <c r="H388" s="35">
        <v>30203</v>
      </c>
      <c r="I388" s="13"/>
      <c r="J388" s="14">
        <v>64262</v>
      </c>
      <c r="K388" s="236"/>
    </row>
    <row r="389" spans="1:11" s="61" customFormat="1" ht="28.5" customHeight="1">
      <c r="A389" s="17">
        <v>384</v>
      </c>
      <c r="B389" s="9" t="s">
        <v>927</v>
      </c>
      <c r="C389" s="26" t="s">
        <v>928</v>
      </c>
      <c r="D389" s="26" t="s">
        <v>929</v>
      </c>
      <c r="E389" s="10" t="s">
        <v>39</v>
      </c>
      <c r="F389" s="89">
        <v>2556</v>
      </c>
      <c r="G389" s="76">
        <v>435</v>
      </c>
      <c r="H389" s="76">
        <v>2121</v>
      </c>
      <c r="I389" s="76" t="s">
        <v>930</v>
      </c>
      <c r="J389" s="14">
        <v>2556</v>
      </c>
      <c r="K389" s="217" t="s">
        <v>1960</v>
      </c>
    </row>
    <row r="390" spans="1:11" s="61" customFormat="1" ht="28.5" customHeight="1">
      <c r="A390" s="17">
        <v>385</v>
      </c>
      <c r="B390" s="9" t="s">
        <v>931</v>
      </c>
      <c r="C390" s="26" t="s">
        <v>928</v>
      </c>
      <c r="D390" s="26" t="s">
        <v>932</v>
      </c>
      <c r="E390" s="10" t="s">
        <v>39</v>
      </c>
      <c r="F390" s="89">
        <v>4922</v>
      </c>
      <c r="G390" s="76">
        <v>1182</v>
      </c>
      <c r="H390" s="76">
        <v>3740</v>
      </c>
      <c r="I390" s="76" t="s">
        <v>930</v>
      </c>
      <c r="J390" s="14">
        <v>4922</v>
      </c>
      <c r="K390" s="27"/>
    </row>
    <row r="391" spans="1:11" s="61" customFormat="1" ht="28.5" customHeight="1">
      <c r="A391" s="17">
        <v>386</v>
      </c>
      <c r="B391" s="9" t="s">
        <v>933</v>
      </c>
      <c r="C391" s="26" t="s">
        <v>928</v>
      </c>
      <c r="D391" s="26" t="s">
        <v>934</v>
      </c>
      <c r="E391" s="10" t="s">
        <v>39</v>
      </c>
      <c r="F391" s="89">
        <v>6527</v>
      </c>
      <c r="G391" s="76">
        <v>1241</v>
      </c>
      <c r="H391" s="76">
        <v>5286</v>
      </c>
      <c r="I391" s="76" t="s">
        <v>930</v>
      </c>
      <c r="J391" s="14">
        <v>6527</v>
      </c>
      <c r="K391" s="27"/>
    </row>
    <row r="392" spans="1:11" s="61" customFormat="1" ht="28.5" customHeight="1">
      <c r="A392" s="17">
        <v>387</v>
      </c>
      <c r="B392" s="9" t="s">
        <v>935</v>
      </c>
      <c r="C392" s="26" t="s">
        <v>936</v>
      </c>
      <c r="D392" s="26" t="s">
        <v>937</v>
      </c>
      <c r="E392" s="10" t="s">
        <v>39</v>
      </c>
      <c r="F392" s="89">
        <v>2246</v>
      </c>
      <c r="G392" s="76">
        <v>832</v>
      </c>
      <c r="H392" s="76">
        <v>1414</v>
      </c>
      <c r="I392" s="76" t="s">
        <v>930</v>
      </c>
      <c r="J392" s="14">
        <v>2246</v>
      </c>
      <c r="K392" s="27"/>
    </row>
    <row r="393" spans="1:11" s="61" customFormat="1" ht="28.5" customHeight="1">
      <c r="A393" s="17">
        <v>388</v>
      </c>
      <c r="B393" s="9" t="s">
        <v>938</v>
      </c>
      <c r="C393" s="26" t="s">
        <v>936</v>
      </c>
      <c r="D393" s="26" t="s">
        <v>939</v>
      </c>
      <c r="E393" s="10" t="s">
        <v>39</v>
      </c>
      <c r="F393" s="89">
        <v>3474</v>
      </c>
      <c r="G393" s="76">
        <v>1703</v>
      </c>
      <c r="H393" s="76">
        <v>1771</v>
      </c>
      <c r="I393" s="76" t="s">
        <v>930</v>
      </c>
      <c r="J393" s="14">
        <v>3474</v>
      </c>
      <c r="K393" s="27"/>
    </row>
    <row r="394" spans="1:11" s="73" customFormat="1" ht="28.5" customHeight="1">
      <c r="A394" s="17">
        <v>389</v>
      </c>
      <c r="B394" s="9" t="s">
        <v>940</v>
      </c>
      <c r="C394" s="26" t="s">
        <v>928</v>
      </c>
      <c r="D394" s="26" t="s">
        <v>941</v>
      </c>
      <c r="E394" s="10" t="s">
        <v>39</v>
      </c>
      <c r="F394" s="89">
        <v>4155</v>
      </c>
      <c r="G394" s="76">
        <v>1413</v>
      </c>
      <c r="H394" s="76">
        <v>2742</v>
      </c>
      <c r="I394" s="76" t="s">
        <v>930</v>
      </c>
      <c r="J394" s="14">
        <v>4155</v>
      </c>
      <c r="K394" s="27"/>
    </row>
    <row r="395" spans="1:11" s="73" customFormat="1" ht="28.5" customHeight="1">
      <c r="A395" s="17">
        <v>390</v>
      </c>
      <c r="B395" s="9" t="s">
        <v>942</v>
      </c>
      <c r="C395" s="26" t="s">
        <v>928</v>
      </c>
      <c r="D395" s="26" t="s">
        <v>943</v>
      </c>
      <c r="E395" s="10" t="s">
        <v>39</v>
      </c>
      <c r="F395" s="89">
        <v>5926</v>
      </c>
      <c r="G395" s="76">
        <v>2667</v>
      </c>
      <c r="H395" s="76">
        <v>3259</v>
      </c>
      <c r="I395" s="76" t="s">
        <v>930</v>
      </c>
      <c r="J395" s="14">
        <v>5926</v>
      </c>
      <c r="K395" s="90"/>
    </row>
    <row r="396" spans="1:11" s="61" customFormat="1" ht="28.5" customHeight="1">
      <c r="A396" s="17">
        <v>391</v>
      </c>
      <c r="B396" s="54" t="s">
        <v>944</v>
      </c>
      <c r="C396" s="10" t="s">
        <v>945</v>
      </c>
      <c r="D396" s="10" t="s">
        <v>946</v>
      </c>
      <c r="E396" s="10" t="s">
        <v>39</v>
      </c>
      <c r="F396" s="89">
        <v>5123</v>
      </c>
      <c r="G396" s="76">
        <v>1230</v>
      </c>
      <c r="H396" s="76">
        <v>3893</v>
      </c>
      <c r="I396" s="76" t="s">
        <v>930</v>
      </c>
      <c r="J396" s="14">
        <v>5123</v>
      </c>
      <c r="K396" s="223" t="s">
        <v>947</v>
      </c>
    </row>
    <row r="397" spans="1:11" s="61" customFormat="1" ht="28.5" customHeight="1">
      <c r="A397" s="17">
        <v>392</v>
      </c>
      <c r="B397" s="54" t="s">
        <v>948</v>
      </c>
      <c r="C397" s="10" t="s">
        <v>945</v>
      </c>
      <c r="D397" s="10" t="s">
        <v>949</v>
      </c>
      <c r="E397" s="10" t="s">
        <v>39</v>
      </c>
      <c r="F397" s="89">
        <v>6121</v>
      </c>
      <c r="G397" s="76">
        <v>1347</v>
      </c>
      <c r="H397" s="76">
        <v>4774</v>
      </c>
      <c r="I397" s="76" t="s">
        <v>930</v>
      </c>
      <c r="J397" s="14">
        <v>6121</v>
      </c>
      <c r="K397" s="223"/>
    </row>
    <row r="398" spans="1:11" s="61" customFormat="1" ht="28.5" customHeight="1">
      <c r="A398" s="17">
        <v>393</v>
      </c>
      <c r="B398" s="54" t="s">
        <v>950</v>
      </c>
      <c r="C398" s="10" t="s">
        <v>945</v>
      </c>
      <c r="D398" s="10" t="s">
        <v>951</v>
      </c>
      <c r="E398" s="10" t="s">
        <v>39</v>
      </c>
      <c r="F398" s="89">
        <v>3699</v>
      </c>
      <c r="G398" s="76">
        <v>999</v>
      </c>
      <c r="H398" s="76">
        <v>2700</v>
      </c>
      <c r="I398" s="76" t="s">
        <v>930</v>
      </c>
      <c r="J398" s="14">
        <v>3699</v>
      </c>
      <c r="K398" s="223"/>
    </row>
    <row r="399" spans="1:11" s="61" customFormat="1" ht="28.5" customHeight="1">
      <c r="A399" s="17">
        <v>394</v>
      </c>
      <c r="B399" s="54" t="s">
        <v>952</v>
      </c>
      <c r="C399" s="10" t="s">
        <v>945</v>
      </c>
      <c r="D399" s="10" t="s">
        <v>953</v>
      </c>
      <c r="E399" s="10" t="s">
        <v>39</v>
      </c>
      <c r="F399" s="89">
        <v>5392</v>
      </c>
      <c r="G399" s="76">
        <v>1402</v>
      </c>
      <c r="H399" s="76">
        <v>3990</v>
      </c>
      <c r="I399" s="76" t="s">
        <v>930</v>
      </c>
      <c r="J399" s="14">
        <v>5392</v>
      </c>
      <c r="K399" s="223"/>
    </row>
    <row r="400" spans="1:11" s="61" customFormat="1" ht="28.5" customHeight="1">
      <c r="A400" s="17">
        <v>395</v>
      </c>
      <c r="B400" s="54" t="s">
        <v>954</v>
      </c>
      <c r="C400" s="10" t="s">
        <v>945</v>
      </c>
      <c r="D400" s="10" t="s">
        <v>955</v>
      </c>
      <c r="E400" s="10" t="s">
        <v>39</v>
      </c>
      <c r="F400" s="89">
        <v>1528</v>
      </c>
      <c r="G400" s="76">
        <v>1162</v>
      </c>
      <c r="H400" s="76">
        <v>366</v>
      </c>
      <c r="I400" s="76" t="s">
        <v>18</v>
      </c>
      <c r="J400" s="14">
        <v>1528</v>
      </c>
      <c r="K400" s="223"/>
    </row>
    <row r="401" spans="1:11" s="61" customFormat="1" ht="28.5" customHeight="1">
      <c r="A401" s="17">
        <v>396</v>
      </c>
      <c r="B401" s="54" t="s">
        <v>956</v>
      </c>
      <c r="C401" s="10" t="s">
        <v>945</v>
      </c>
      <c r="D401" s="10" t="s">
        <v>957</v>
      </c>
      <c r="E401" s="10" t="s">
        <v>39</v>
      </c>
      <c r="F401" s="89">
        <v>6990</v>
      </c>
      <c r="G401" s="76">
        <v>1608</v>
      </c>
      <c r="H401" s="76">
        <v>5382</v>
      </c>
      <c r="I401" s="76" t="s">
        <v>930</v>
      </c>
      <c r="J401" s="14">
        <v>6990</v>
      </c>
      <c r="K401" s="223"/>
    </row>
    <row r="402" spans="1:11" s="61" customFormat="1" ht="28.5" customHeight="1">
      <c r="A402" s="17">
        <v>397</v>
      </c>
      <c r="B402" s="54" t="s">
        <v>958</v>
      </c>
      <c r="C402" s="10" t="s">
        <v>945</v>
      </c>
      <c r="D402" s="10" t="s">
        <v>959</v>
      </c>
      <c r="E402" s="10" t="s">
        <v>39</v>
      </c>
      <c r="F402" s="89">
        <v>8348</v>
      </c>
      <c r="G402" s="76">
        <v>1837</v>
      </c>
      <c r="H402" s="76">
        <v>6511</v>
      </c>
      <c r="I402" s="76" t="s">
        <v>930</v>
      </c>
      <c r="J402" s="14">
        <v>8348</v>
      </c>
      <c r="K402" s="223"/>
    </row>
    <row r="403" spans="1:11" s="61" customFormat="1" ht="28.5" customHeight="1">
      <c r="A403" s="17">
        <v>398</v>
      </c>
      <c r="B403" s="54" t="s">
        <v>960</v>
      </c>
      <c r="C403" s="10" t="s">
        <v>945</v>
      </c>
      <c r="D403" s="10" t="s">
        <v>961</v>
      </c>
      <c r="E403" s="10" t="s">
        <v>39</v>
      </c>
      <c r="F403" s="89">
        <v>6331</v>
      </c>
      <c r="G403" s="76">
        <v>1647</v>
      </c>
      <c r="H403" s="76">
        <v>4684</v>
      </c>
      <c r="I403" s="76" t="s">
        <v>930</v>
      </c>
      <c r="J403" s="14">
        <v>6331</v>
      </c>
      <c r="K403" s="223"/>
    </row>
    <row r="404" spans="1:11" s="61" customFormat="1" ht="28.5" customHeight="1">
      <c r="A404" s="17">
        <v>399</v>
      </c>
      <c r="B404" s="54" t="s">
        <v>962</v>
      </c>
      <c r="C404" s="10" t="s">
        <v>945</v>
      </c>
      <c r="D404" s="10" t="s">
        <v>963</v>
      </c>
      <c r="E404" s="10" t="s">
        <v>39</v>
      </c>
      <c r="F404" s="89">
        <v>7472</v>
      </c>
      <c r="G404" s="76">
        <v>1868</v>
      </c>
      <c r="H404" s="76">
        <v>5604</v>
      </c>
      <c r="I404" s="76" t="s">
        <v>930</v>
      </c>
      <c r="J404" s="14">
        <v>7472</v>
      </c>
      <c r="K404" s="242"/>
    </row>
    <row r="405" spans="1:11" s="61" customFormat="1" ht="28.5" customHeight="1">
      <c r="A405" s="17">
        <v>400</v>
      </c>
      <c r="B405" s="9" t="s">
        <v>964</v>
      </c>
      <c r="C405" s="10" t="s">
        <v>965</v>
      </c>
      <c r="D405" s="10" t="s">
        <v>966</v>
      </c>
      <c r="E405" s="10" t="s">
        <v>39</v>
      </c>
      <c r="F405" s="89">
        <v>4680</v>
      </c>
      <c r="G405" s="76">
        <v>609</v>
      </c>
      <c r="H405" s="76">
        <v>4071</v>
      </c>
      <c r="I405" s="76" t="s">
        <v>930</v>
      </c>
      <c r="J405" s="14">
        <v>4680</v>
      </c>
      <c r="K405" s="243" t="s">
        <v>967</v>
      </c>
    </row>
    <row r="406" spans="1:11" s="61" customFormat="1" ht="28.5" customHeight="1">
      <c r="A406" s="17">
        <v>401</v>
      </c>
      <c r="B406" s="9" t="s">
        <v>968</v>
      </c>
      <c r="C406" s="10" t="s">
        <v>965</v>
      </c>
      <c r="D406" s="10" t="s">
        <v>969</v>
      </c>
      <c r="E406" s="10" t="s">
        <v>39</v>
      </c>
      <c r="F406" s="89">
        <v>5775</v>
      </c>
      <c r="G406" s="76">
        <v>809</v>
      </c>
      <c r="H406" s="76">
        <v>4966</v>
      </c>
      <c r="I406" s="76" t="s">
        <v>930</v>
      </c>
      <c r="J406" s="14">
        <v>5775</v>
      </c>
      <c r="K406" s="223"/>
    </row>
    <row r="407" spans="1:11" s="61" customFormat="1" ht="28.5" customHeight="1">
      <c r="A407" s="17">
        <v>402</v>
      </c>
      <c r="B407" s="9" t="s">
        <v>970</v>
      </c>
      <c r="C407" s="10" t="s">
        <v>965</v>
      </c>
      <c r="D407" s="10" t="s">
        <v>971</v>
      </c>
      <c r="E407" s="10" t="s">
        <v>39</v>
      </c>
      <c r="F407" s="89">
        <v>4443</v>
      </c>
      <c r="G407" s="76">
        <v>667</v>
      </c>
      <c r="H407" s="76">
        <v>3776</v>
      </c>
      <c r="I407" s="76" t="s">
        <v>930</v>
      </c>
      <c r="J407" s="14">
        <v>4443</v>
      </c>
      <c r="K407" s="223"/>
    </row>
    <row r="408" spans="1:11" s="61" customFormat="1" ht="28.5" customHeight="1">
      <c r="A408" s="17">
        <v>403</v>
      </c>
      <c r="B408" s="9" t="s">
        <v>972</v>
      </c>
      <c r="C408" s="10" t="s">
        <v>965</v>
      </c>
      <c r="D408" s="10" t="s">
        <v>973</v>
      </c>
      <c r="E408" s="10" t="s">
        <v>39</v>
      </c>
      <c r="F408" s="89">
        <v>5083</v>
      </c>
      <c r="G408" s="76">
        <v>763</v>
      </c>
      <c r="H408" s="76">
        <v>4320</v>
      </c>
      <c r="I408" s="76" t="s">
        <v>930</v>
      </c>
      <c r="J408" s="14">
        <v>5083</v>
      </c>
      <c r="K408" s="223"/>
    </row>
    <row r="409" spans="1:11" s="61" customFormat="1" ht="28.5" customHeight="1">
      <c r="A409" s="17">
        <v>404</v>
      </c>
      <c r="B409" s="9" t="s">
        <v>974</v>
      </c>
      <c r="C409" s="10" t="s">
        <v>965</v>
      </c>
      <c r="D409" s="10" t="s">
        <v>975</v>
      </c>
      <c r="E409" s="10" t="s">
        <v>39</v>
      </c>
      <c r="F409" s="89">
        <v>4718</v>
      </c>
      <c r="G409" s="76">
        <v>567</v>
      </c>
      <c r="H409" s="76">
        <v>4151</v>
      </c>
      <c r="I409" s="76" t="s">
        <v>930</v>
      </c>
      <c r="J409" s="14">
        <v>4718</v>
      </c>
      <c r="K409" s="223"/>
    </row>
    <row r="410" spans="1:11" s="61" customFormat="1" ht="28.5" customHeight="1">
      <c r="A410" s="17">
        <v>405</v>
      </c>
      <c r="B410" s="9" t="s">
        <v>976</v>
      </c>
      <c r="C410" s="10" t="s">
        <v>965</v>
      </c>
      <c r="D410" s="10" t="s">
        <v>977</v>
      </c>
      <c r="E410" s="10" t="s">
        <v>39</v>
      </c>
      <c r="F410" s="89">
        <v>5852</v>
      </c>
      <c r="G410" s="76">
        <v>644</v>
      </c>
      <c r="H410" s="76">
        <v>5208</v>
      </c>
      <c r="I410" s="76" t="s">
        <v>930</v>
      </c>
      <c r="J410" s="14">
        <v>5852</v>
      </c>
      <c r="K410" s="223"/>
    </row>
    <row r="411" spans="1:11" s="61" customFormat="1" ht="28.5" customHeight="1">
      <c r="A411" s="17">
        <v>406</v>
      </c>
      <c r="B411" s="9" t="s">
        <v>978</v>
      </c>
      <c r="C411" s="10" t="s">
        <v>965</v>
      </c>
      <c r="D411" s="10" t="s">
        <v>979</v>
      </c>
      <c r="E411" s="10" t="s">
        <v>39</v>
      </c>
      <c r="F411" s="89">
        <v>5139</v>
      </c>
      <c r="G411" s="76">
        <v>720</v>
      </c>
      <c r="H411" s="76">
        <v>4419</v>
      </c>
      <c r="I411" s="76" t="s">
        <v>930</v>
      </c>
      <c r="J411" s="14">
        <v>5139</v>
      </c>
      <c r="K411" s="223"/>
    </row>
    <row r="412" spans="1:11" s="61" customFormat="1" ht="28.5" customHeight="1">
      <c r="A412" s="17">
        <v>407</v>
      </c>
      <c r="B412" s="9" t="s">
        <v>980</v>
      </c>
      <c r="C412" s="10" t="s">
        <v>965</v>
      </c>
      <c r="D412" s="10" t="s">
        <v>981</v>
      </c>
      <c r="E412" s="10" t="s">
        <v>39</v>
      </c>
      <c r="F412" s="89">
        <v>8832</v>
      </c>
      <c r="G412" s="76">
        <v>1325</v>
      </c>
      <c r="H412" s="76">
        <v>7507</v>
      </c>
      <c r="I412" s="76" t="s">
        <v>930</v>
      </c>
      <c r="J412" s="14">
        <v>8832</v>
      </c>
      <c r="K412" s="242"/>
    </row>
    <row r="413" spans="1:11" s="61" customFormat="1" ht="28.5" customHeight="1">
      <c r="A413" s="17">
        <v>408</v>
      </c>
      <c r="B413" s="53" t="s">
        <v>982</v>
      </c>
      <c r="C413" s="10" t="s">
        <v>983</v>
      </c>
      <c r="D413" s="10" t="s">
        <v>984</v>
      </c>
      <c r="E413" s="10" t="s">
        <v>39</v>
      </c>
      <c r="F413" s="12">
        <v>7649</v>
      </c>
      <c r="G413" s="13">
        <v>1530</v>
      </c>
      <c r="H413" s="13">
        <v>6119</v>
      </c>
      <c r="I413" s="13" t="s">
        <v>930</v>
      </c>
      <c r="J413" s="14">
        <v>7649</v>
      </c>
      <c r="K413" s="91" t="s">
        <v>985</v>
      </c>
    </row>
    <row r="414" spans="1:11" s="61" customFormat="1" ht="28.5" customHeight="1">
      <c r="A414" s="17">
        <v>409</v>
      </c>
      <c r="B414" s="53" t="s">
        <v>986</v>
      </c>
      <c r="C414" s="10" t="s">
        <v>987</v>
      </c>
      <c r="D414" s="10" t="s">
        <v>988</v>
      </c>
      <c r="E414" s="10" t="s">
        <v>39</v>
      </c>
      <c r="F414" s="12">
        <v>3328</v>
      </c>
      <c r="G414" s="13">
        <v>367</v>
      </c>
      <c r="H414" s="13">
        <v>2961</v>
      </c>
      <c r="I414" s="13" t="s">
        <v>930</v>
      </c>
      <c r="J414" s="14">
        <v>3328</v>
      </c>
      <c r="K414" s="243" t="s">
        <v>989</v>
      </c>
    </row>
    <row r="415" spans="1:11" s="61" customFormat="1" ht="28.5" customHeight="1">
      <c r="A415" s="17">
        <v>410</v>
      </c>
      <c r="B415" s="53" t="s">
        <v>990</v>
      </c>
      <c r="C415" s="10" t="s">
        <v>987</v>
      </c>
      <c r="D415" s="10" t="s">
        <v>991</v>
      </c>
      <c r="E415" s="10" t="s">
        <v>39</v>
      </c>
      <c r="F415" s="12">
        <v>6165</v>
      </c>
      <c r="G415" s="13">
        <v>555</v>
      </c>
      <c r="H415" s="13">
        <v>5610</v>
      </c>
      <c r="I415" s="13" t="s">
        <v>930</v>
      </c>
      <c r="J415" s="14">
        <v>6165</v>
      </c>
      <c r="K415" s="223"/>
    </row>
    <row r="416" spans="1:11" s="61" customFormat="1" ht="28.5" customHeight="1">
      <c r="A416" s="17">
        <v>411</v>
      </c>
      <c r="B416" s="53" t="s">
        <v>992</v>
      </c>
      <c r="C416" s="10" t="s">
        <v>987</v>
      </c>
      <c r="D416" s="10" t="s">
        <v>993</v>
      </c>
      <c r="E416" s="10" t="s">
        <v>39</v>
      </c>
      <c r="F416" s="12">
        <v>8380</v>
      </c>
      <c r="G416" s="13">
        <v>838</v>
      </c>
      <c r="H416" s="13">
        <v>7542</v>
      </c>
      <c r="I416" s="13" t="s">
        <v>930</v>
      </c>
      <c r="J416" s="14">
        <v>8380</v>
      </c>
      <c r="K416" s="242"/>
    </row>
    <row r="417" spans="1:11" s="61" customFormat="1" ht="37.5" customHeight="1">
      <c r="A417" s="17">
        <v>412</v>
      </c>
      <c r="B417" s="53" t="s">
        <v>994</v>
      </c>
      <c r="C417" s="10" t="s">
        <v>995</v>
      </c>
      <c r="D417" s="10" t="s">
        <v>996</v>
      </c>
      <c r="E417" s="10" t="s">
        <v>39</v>
      </c>
      <c r="F417" s="12">
        <v>4575</v>
      </c>
      <c r="G417" s="13">
        <v>2425</v>
      </c>
      <c r="H417" s="13">
        <v>2150</v>
      </c>
      <c r="I417" s="13"/>
      <c r="J417" s="14">
        <v>4575</v>
      </c>
      <c r="K417" s="243" t="s">
        <v>997</v>
      </c>
    </row>
    <row r="418" spans="1:11" s="61" customFormat="1" ht="37.5" customHeight="1">
      <c r="A418" s="17">
        <v>413</v>
      </c>
      <c r="B418" s="53" t="s">
        <v>998</v>
      </c>
      <c r="C418" s="10" t="s">
        <v>995</v>
      </c>
      <c r="D418" s="10" t="s">
        <v>999</v>
      </c>
      <c r="E418" s="10" t="s">
        <v>39</v>
      </c>
      <c r="F418" s="12">
        <v>6445</v>
      </c>
      <c r="G418" s="13">
        <v>3867</v>
      </c>
      <c r="H418" s="13">
        <v>2578</v>
      </c>
      <c r="I418" s="13"/>
      <c r="J418" s="14">
        <v>6445</v>
      </c>
      <c r="K418" s="244"/>
    </row>
    <row r="419" spans="1:11" s="61" customFormat="1" ht="28.5" customHeight="1">
      <c r="A419" s="17">
        <v>414</v>
      </c>
      <c r="B419" s="53" t="s">
        <v>1000</v>
      </c>
      <c r="C419" s="10" t="s">
        <v>1001</v>
      </c>
      <c r="D419" s="10" t="s">
        <v>1002</v>
      </c>
      <c r="E419" s="10" t="s">
        <v>39</v>
      </c>
      <c r="F419" s="12">
        <v>4199</v>
      </c>
      <c r="G419" s="13">
        <v>1302</v>
      </c>
      <c r="H419" s="13">
        <v>2897</v>
      </c>
      <c r="I419" s="13" t="s">
        <v>930</v>
      </c>
      <c r="J419" s="14">
        <v>4199</v>
      </c>
      <c r="K419" s="92" t="s">
        <v>1003</v>
      </c>
    </row>
    <row r="420" spans="1:11" s="61" customFormat="1" ht="28.5" customHeight="1">
      <c r="A420" s="17">
        <v>415</v>
      </c>
      <c r="B420" s="53" t="s">
        <v>1004</v>
      </c>
      <c r="C420" s="26" t="s">
        <v>1005</v>
      </c>
      <c r="D420" s="26" t="s">
        <v>1006</v>
      </c>
      <c r="E420" s="10" t="s">
        <v>39</v>
      </c>
      <c r="F420" s="12">
        <v>6084</v>
      </c>
      <c r="G420" s="13">
        <v>3103</v>
      </c>
      <c r="H420" s="13">
        <v>2981</v>
      </c>
      <c r="I420" s="13" t="s">
        <v>18</v>
      </c>
      <c r="J420" s="14">
        <v>6084</v>
      </c>
      <c r="K420" s="245" t="s">
        <v>1007</v>
      </c>
    </row>
    <row r="421" spans="1:11" s="61" customFormat="1" ht="28.5" customHeight="1">
      <c r="A421" s="17">
        <v>416</v>
      </c>
      <c r="B421" s="53" t="s">
        <v>1008</v>
      </c>
      <c r="C421" s="26" t="s">
        <v>1009</v>
      </c>
      <c r="D421" s="26" t="s">
        <v>1010</v>
      </c>
      <c r="E421" s="10" t="s">
        <v>39</v>
      </c>
      <c r="F421" s="12">
        <v>6833</v>
      </c>
      <c r="G421" s="13">
        <v>3212</v>
      </c>
      <c r="H421" s="13">
        <v>3621</v>
      </c>
      <c r="I421" s="13" t="s">
        <v>18</v>
      </c>
      <c r="J421" s="14">
        <v>6833</v>
      </c>
      <c r="K421" s="246"/>
    </row>
    <row r="422" spans="1:11" s="61" customFormat="1" ht="28.5" customHeight="1">
      <c r="A422" s="17">
        <v>417</v>
      </c>
      <c r="B422" s="53" t="s">
        <v>1011</v>
      </c>
      <c r="C422" s="26" t="s">
        <v>1009</v>
      </c>
      <c r="D422" s="26" t="s">
        <v>1012</v>
      </c>
      <c r="E422" s="10" t="s">
        <v>39</v>
      </c>
      <c r="F422" s="12">
        <v>7160</v>
      </c>
      <c r="G422" s="13">
        <v>3509</v>
      </c>
      <c r="H422" s="13">
        <v>3651</v>
      </c>
      <c r="I422" s="13" t="s">
        <v>18</v>
      </c>
      <c r="J422" s="14">
        <v>7160</v>
      </c>
      <c r="K422" s="246"/>
    </row>
    <row r="423" spans="1:11" s="61" customFormat="1" ht="28.5" customHeight="1">
      <c r="A423" s="17">
        <v>418</v>
      </c>
      <c r="B423" s="53" t="s">
        <v>1013</v>
      </c>
      <c r="C423" s="26" t="s">
        <v>1009</v>
      </c>
      <c r="D423" s="26" t="s">
        <v>1014</v>
      </c>
      <c r="E423" s="10" t="s">
        <v>39</v>
      </c>
      <c r="F423" s="12">
        <v>7860</v>
      </c>
      <c r="G423" s="13">
        <v>3459</v>
      </c>
      <c r="H423" s="13">
        <v>4401</v>
      </c>
      <c r="I423" s="13" t="s">
        <v>18</v>
      </c>
      <c r="J423" s="14">
        <v>7860</v>
      </c>
      <c r="K423" s="246"/>
    </row>
    <row r="424" spans="1:11" s="61" customFormat="1" ht="28.5" customHeight="1">
      <c r="A424" s="17">
        <v>419</v>
      </c>
      <c r="B424" s="53" t="s">
        <v>1015</v>
      </c>
      <c r="C424" s="26" t="s">
        <v>1016</v>
      </c>
      <c r="D424" s="26" t="s">
        <v>1017</v>
      </c>
      <c r="E424" s="10" t="s">
        <v>39</v>
      </c>
      <c r="F424" s="12">
        <v>8108</v>
      </c>
      <c r="G424" s="13">
        <v>2919</v>
      </c>
      <c r="H424" s="13">
        <v>5189</v>
      </c>
      <c r="I424" s="13" t="s">
        <v>18</v>
      </c>
      <c r="J424" s="14">
        <v>8108</v>
      </c>
      <c r="K424" s="246"/>
    </row>
    <row r="425" spans="1:11" s="61" customFormat="1" ht="28.5" customHeight="1">
      <c r="A425" s="17">
        <v>420</v>
      </c>
      <c r="B425" s="53" t="s">
        <v>1018</v>
      </c>
      <c r="C425" s="26" t="s">
        <v>1016</v>
      </c>
      <c r="D425" s="26" t="s">
        <v>1019</v>
      </c>
      <c r="E425" s="10" t="s">
        <v>39</v>
      </c>
      <c r="F425" s="12">
        <v>8394</v>
      </c>
      <c r="G425" s="13">
        <v>3190</v>
      </c>
      <c r="H425" s="13">
        <v>5204</v>
      </c>
      <c r="I425" s="13" t="s">
        <v>18</v>
      </c>
      <c r="J425" s="14">
        <v>8394</v>
      </c>
      <c r="K425" s="246"/>
    </row>
    <row r="426" spans="1:11" s="61" customFormat="1" ht="28.5" customHeight="1">
      <c r="A426" s="17">
        <v>421</v>
      </c>
      <c r="B426" s="53" t="s">
        <v>1020</v>
      </c>
      <c r="C426" s="26" t="s">
        <v>1016</v>
      </c>
      <c r="D426" s="26" t="s">
        <v>1021</v>
      </c>
      <c r="E426" s="10" t="s">
        <v>39</v>
      </c>
      <c r="F426" s="12">
        <v>10509</v>
      </c>
      <c r="G426" s="13">
        <v>3574</v>
      </c>
      <c r="H426" s="13">
        <v>6935</v>
      </c>
      <c r="I426" s="13" t="s">
        <v>18</v>
      </c>
      <c r="J426" s="14">
        <v>10509</v>
      </c>
      <c r="K426" s="247"/>
    </row>
    <row r="427" spans="1:11" s="61" customFormat="1" ht="28.5" customHeight="1">
      <c r="A427" s="17">
        <v>422</v>
      </c>
      <c r="B427" s="53" t="s">
        <v>1022</v>
      </c>
      <c r="C427" s="10" t="s">
        <v>1023</v>
      </c>
      <c r="D427" s="10" t="s">
        <v>1024</v>
      </c>
      <c r="E427" s="10" t="s">
        <v>17</v>
      </c>
      <c r="F427" s="12">
        <v>8817</v>
      </c>
      <c r="G427" s="13">
        <v>4321</v>
      </c>
      <c r="H427" s="13">
        <v>4496</v>
      </c>
      <c r="I427" s="13">
        <v>0</v>
      </c>
      <c r="J427" s="14">
        <v>8817</v>
      </c>
      <c r="K427" s="238" t="s">
        <v>1025</v>
      </c>
    </row>
    <row r="428" spans="1:11" s="61" customFormat="1" ht="28.5" customHeight="1">
      <c r="A428" s="17">
        <v>423</v>
      </c>
      <c r="B428" s="53" t="s">
        <v>1026</v>
      </c>
      <c r="C428" s="10" t="s">
        <v>1027</v>
      </c>
      <c r="D428" s="10" t="s">
        <v>1024</v>
      </c>
      <c r="E428" s="10" t="s">
        <v>17</v>
      </c>
      <c r="F428" s="12">
        <v>8791</v>
      </c>
      <c r="G428" s="13">
        <v>3429</v>
      </c>
      <c r="H428" s="13">
        <v>5362</v>
      </c>
      <c r="I428" s="13">
        <v>0</v>
      </c>
      <c r="J428" s="14">
        <v>8791</v>
      </c>
      <c r="K428" s="240"/>
    </row>
    <row r="429" spans="1:11" s="73" customFormat="1" ht="28.5" customHeight="1">
      <c r="A429" s="17">
        <v>424</v>
      </c>
      <c r="B429" s="53" t="s">
        <v>1028</v>
      </c>
      <c r="C429" s="10" t="s">
        <v>1029</v>
      </c>
      <c r="D429" s="10" t="s">
        <v>1030</v>
      </c>
      <c r="E429" s="10" t="s">
        <v>39</v>
      </c>
      <c r="F429" s="12">
        <v>8087</v>
      </c>
      <c r="G429" s="13">
        <v>6874</v>
      </c>
      <c r="H429" s="13">
        <v>1213</v>
      </c>
      <c r="I429" s="13">
        <v>0</v>
      </c>
      <c r="J429" s="14">
        <v>8087</v>
      </c>
      <c r="K429" s="238" t="s">
        <v>1031</v>
      </c>
    </row>
    <row r="430" spans="1:11" s="73" customFormat="1" ht="28.5" customHeight="1">
      <c r="A430" s="17">
        <v>425</v>
      </c>
      <c r="B430" s="53" t="s">
        <v>1032</v>
      </c>
      <c r="C430" s="10" t="s">
        <v>1029</v>
      </c>
      <c r="D430" s="10" t="s">
        <v>1033</v>
      </c>
      <c r="E430" s="10" t="s">
        <v>39</v>
      </c>
      <c r="F430" s="12">
        <v>11100</v>
      </c>
      <c r="G430" s="13">
        <v>9879</v>
      </c>
      <c r="H430" s="13">
        <v>1221</v>
      </c>
      <c r="I430" s="13">
        <v>0</v>
      </c>
      <c r="J430" s="14">
        <v>11100</v>
      </c>
      <c r="K430" s="239"/>
    </row>
    <row r="431" spans="1:11" s="73" customFormat="1" ht="28.5" customHeight="1">
      <c r="A431" s="17">
        <v>426</v>
      </c>
      <c r="B431" s="53" t="s">
        <v>1034</v>
      </c>
      <c r="C431" s="10" t="s">
        <v>1035</v>
      </c>
      <c r="D431" s="10" t="s">
        <v>1030</v>
      </c>
      <c r="E431" s="10" t="s">
        <v>39</v>
      </c>
      <c r="F431" s="12">
        <v>15601</v>
      </c>
      <c r="G431" s="13">
        <v>14197</v>
      </c>
      <c r="H431" s="13">
        <v>1404</v>
      </c>
      <c r="I431" s="13">
        <v>0</v>
      </c>
      <c r="J431" s="14">
        <v>15601</v>
      </c>
      <c r="K431" s="240"/>
    </row>
    <row r="432" spans="1:11" s="73" customFormat="1" ht="28.5" customHeight="1">
      <c r="A432" s="17">
        <v>427</v>
      </c>
      <c r="B432" s="93" t="s">
        <v>1036</v>
      </c>
      <c r="C432" s="26" t="s">
        <v>1037</v>
      </c>
      <c r="D432" s="26" t="s">
        <v>1038</v>
      </c>
      <c r="E432" s="11" t="s">
        <v>39</v>
      </c>
      <c r="F432" s="12">
        <v>4370</v>
      </c>
      <c r="G432" s="13">
        <v>2491</v>
      </c>
      <c r="H432" s="13">
        <v>1879</v>
      </c>
      <c r="I432" s="13">
        <v>0</v>
      </c>
      <c r="J432" s="14">
        <v>4370</v>
      </c>
      <c r="K432" s="234" t="s">
        <v>1039</v>
      </c>
    </row>
    <row r="433" spans="1:11" s="73" customFormat="1" ht="33.75" customHeight="1">
      <c r="A433" s="17">
        <v>428</v>
      </c>
      <c r="B433" s="93" t="s">
        <v>1040</v>
      </c>
      <c r="C433" s="26" t="s">
        <v>1037</v>
      </c>
      <c r="D433" s="26" t="s">
        <v>1041</v>
      </c>
      <c r="E433" s="11" t="s">
        <v>39</v>
      </c>
      <c r="F433" s="12">
        <v>4040</v>
      </c>
      <c r="G433" s="13">
        <v>1132</v>
      </c>
      <c r="H433" s="13">
        <v>2908</v>
      </c>
      <c r="I433" s="13">
        <v>0</v>
      </c>
      <c r="J433" s="14">
        <v>4040</v>
      </c>
      <c r="K433" s="235"/>
    </row>
    <row r="434" spans="1:11" s="73" customFormat="1" ht="33.75" customHeight="1">
      <c r="A434" s="17">
        <v>429</v>
      </c>
      <c r="B434" s="93" t="s">
        <v>1042</v>
      </c>
      <c r="C434" s="26" t="s">
        <v>1037</v>
      </c>
      <c r="D434" s="26" t="s">
        <v>1043</v>
      </c>
      <c r="E434" s="11" t="s">
        <v>39</v>
      </c>
      <c r="F434" s="12">
        <v>4709</v>
      </c>
      <c r="G434" s="13">
        <v>1978</v>
      </c>
      <c r="H434" s="13">
        <v>2731</v>
      </c>
      <c r="I434" s="13">
        <v>0</v>
      </c>
      <c r="J434" s="14">
        <v>4709</v>
      </c>
      <c r="K434" s="235"/>
    </row>
    <row r="435" spans="1:11" s="73" customFormat="1" ht="33.75" customHeight="1">
      <c r="A435" s="17">
        <v>430</v>
      </c>
      <c r="B435" s="93" t="s">
        <v>1044</v>
      </c>
      <c r="C435" s="26" t="s">
        <v>1045</v>
      </c>
      <c r="D435" s="26" t="s">
        <v>1038</v>
      </c>
      <c r="E435" s="11" t="s">
        <v>39</v>
      </c>
      <c r="F435" s="12">
        <v>3112</v>
      </c>
      <c r="G435" s="13">
        <v>2023</v>
      </c>
      <c r="H435" s="13">
        <v>1089</v>
      </c>
      <c r="I435" s="13">
        <v>0</v>
      </c>
      <c r="J435" s="14">
        <v>3112</v>
      </c>
      <c r="K435" s="235"/>
    </row>
    <row r="436" spans="1:11" s="94" customFormat="1" ht="33.75" customHeight="1">
      <c r="A436" s="17">
        <v>431</v>
      </c>
      <c r="B436" s="93" t="s">
        <v>1046</v>
      </c>
      <c r="C436" s="26" t="s">
        <v>1045</v>
      </c>
      <c r="D436" s="26" t="s">
        <v>1047</v>
      </c>
      <c r="E436" s="79" t="s">
        <v>39</v>
      </c>
      <c r="F436" s="12">
        <v>4165</v>
      </c>
      <c r="G436" s="13">
        <v>2583</v>
      </c>
      <c r="H436" s="13">
        <v>1582</v>
      </c>
      <c r="I436" s="13" t="s">
        <v>1048</v>
      </c>
      <c r="J436" s="14">
        <v>4165</v>
      </c>
      <c r="K436" s="235"/>
    </row>
    <row r="437" spans="1:11" s="73" customFormat="1" ht="33.75" customHeight="1">
      <c r="A437" s="17">
        <v>432</v>
      </c>
      <c r="B437" s="93" t="s">
        <v>1049</v>
      </c>
      <c r="C437" s="26" t="s">
        <v>1045</v>
      </c>
      <c r="D437" s="26" t="s">
        <v>1041</v>
      </c>
      <c r="E437" s="11" t="s">
        <v>39</v>
      </c>
      <c r="F437" s="12">
        <v>2568</v>
      </c>
      <c r="G437" s="13">
        <v>951</v>
      </c>
      <c r="H437" s="13">
        <v>1617</v>
      </c>
      <c r="I437" s="13">
        <v>0</v>
      </c>
      <c r="J437" s="14">
        <v>2568</v>
      </c>
      <c r="K437" s="235"/>
    </row>
    <row r="438" spans="1:11" s="73" customFormat="1" ht="33.75" customHeight="1">
      <c r="A438" s="17">
        <v>433</v>
      </c>
      <c r="B438" s="93" t="s">
        <v>1050</v>
      </c>
      <c r="C438" s="26" t="s">
        <v>1045</v>
      </c>
      <c r="D438" s="26" t="s">
        <v>1043</v>
      </c>
      <c r="E438" s="11" t="s">
        <v>39</v>
      </c>
      <c r="F438" s="12">
        <v>3704</v>
      </c>
      <c r="G438" s="13">
        <v>1852</v>
      </c>
      <c r="H438" s="13">
        <v>1852</v>
      </c>
      <c r="I438" s="13">
        <v>0</v>
      </c>
      <c r="J438" s="14">
        <v>3704</v>
      </c>
      <c r="K438" s="235"/>
    </row>
    <row r="439" spans="1:11" s="73" customFormat="1" ht="33.75" customHeight="1">
      <c r="A439" s="17">
        <v>434</v>
      </c>
      <c r="B439" s="93" t="s">
        <v>1051</v>
      </c>
      <c r="C439" s="26" t="s">
        <v>1052</v>
      </c>
      <c r="D439" s="26" t="s">
        <v>1053</v>
      </c>
      <c r="E439" s="11" t="s">
        <v>39</v>
      </c>
      <c r="F439" s="12">
        <v>5167</v>
      </c>
      <c r="G439" s="13">
        <v>1292</v>
      </c>
      <c r="H439" s="13">
        <v>3875</v>
      </c>
      <c r="I439" s="13">
        <v>0</v>
      </c>
      <c r="J439" s="14">
        <v>5167</v>
      </c>
      <c r="K439" s="235"/>
    </row>
    <row r="440" spans="1:11" s="73" customFormat="1" ht="33.75" customHeight="1">
      <c r="A440" s="17">
        <v>435</v>
      </c>
      <c r="B440" s="93" t="s">
        <v>1054</v>
      </c>
      <c r="C440" s="26" t="s">
        <v>1055</v>
      </c>
      <c r="D440" s="26" t="s">
        <v>1056</v>
      </c>
      <c r="E440" s="11" t="s">
        <v>457</v>
      </c>
      <c r="F440" s="12">
        <v>5769</v>
      </c>
      <c r="G440" s="13">
        <v>3000</v>
      </c>
      <c r="H440" s="13">
        <v>2769</v>
      </c>
      <c r="I440" s="13">
        <v>0</v>
      </c>
      <c r="J440" s="14">
        <v>5769</v>
      </c>
      <c r="K440" s="235"/>
    </row>
    <row r="441" spans="1:11" s="73" customFormat="1" ht="33.75" customHeight="1">
      <c r="A441" s="17">
        <v>436</v>
      </c>
      <c r="B441" s="93" t="s">
        <v>1057</v>
      </c>
      <c r="C441" s="26" t="s">
        <v>1052</v>
      </c>
      <c r="D441" s="26" t="s">
        <v>1043</v>
      </c>
      <c r="E441" s="11" t="s">
        <v>39</v>
      </c>
      <c r="F441" s="12">
        <v>5126</v>
      </c>
      <c r="G441" s="13">
        <v>1641</v>
      </c>
      <c r="H441" s="13">
        <v>3485</v>
      </c>
      <c r="I441" s="13">
        <v>0</v>
      </c>
      <c r="J441" s="14">
        <v>5126</v>
      </c>
      <c r="K441" s="235"/>
    </row>
    <row r="442" spans="1:11" s="73" customFormat="1" ht="33.75" customHeight="1">
      <c r="A442" s="17">
        <v>437</v>
      </c>
      <c r="B442" s="93" t="s">
        <v>1058</v>
      </c>
      <c r="C442" s="26" t="s">
        <v>1059</v>
      </c>
      <c r="D442" s="26" t="s">
        <v>1053</v>
      </c>
      <c r="E442" s="11" t="s">
        <v>39</v>
      </c>
      <c r="F442" s="12">
        <v>2802</v>
      </c>
      <c r="G442" s="13">
        <v>869</v>
      </c>
      <c r="H442" s="13">
        <v>1933</v>
      </c>
      <c r="I442" s="13">
        <v>0</v>
      </c>
      <c r="J442" s="14">
        <v>2802</v>
      </c>
      <c r="K442" s="235"/>
    </row>
    <row r="443" spans="1:11" s="73" customFormat="1" ht="33.75" customHeight="1">
      <c r="A443" s="17">
        <v>438</v>
      </c>
      <c r="B443" s="93" t="s">
        <v>1060</v>
      </c>
      <c r="C443" s="26" t="s">
        <v>1061</v>
      </c>
      <c r="D443" s="26" t="s">
        <v>1062</v>
      </c>
      <c r="E443" s="11" t="s">
        <v>457</v>
      </c>
      <c r="F443" s="12">
        <v>2958</v>
      </c>
      <c r="G443" s="13">
        <v>977</v>
      </c>
      <c r="H443" s="13">
        <v>1981</v>
      </c>
      <c r="I443" s="13">
        <v>0</v>
      </c>
      <c r="J443" s="14">
        <v>2958</v>
      </c>
      <c r="K443" s="235"/>
    </row>
    <row r="444" spans="1:11" s="73" customFormat="1" ht="33.75" customHeight="1">
      <c r="A444" s="17">
        <v>439</v>
      </c>
      <c r="B444" s="93" t="s">
        <v>1063</v>
      </c>
      <c r="C444" s="26" t="s">
        <v>1061</v>
      </c>
      <c r="D444" s="26" t="s">
        <v>1056</v>
      </c>
      <c r="E444" s="11" t="s">
        <v>457</v>
      </c>
      <c r="F444" s="12">
        <v>3501</v>
      </c>
      <c r="G444" s="13">
        <v>2101</v>
      </c>
      <c r="H444" s="13">
        <v>1400</v>
      </c>
      <c r="I444" s="13">
        <v>0</v>
      </c>
      <c r="J444" s="14">
        <v>3501</v>
      </c>
      <c r="K444" s="235"/>
    </row>
    <row r="445" spans="1:11" s="94" customFormat="1" ht="33.75" customHeight="1">
      <c r="A445" s="17">
        <v>440</v>
      </c>
      <c r="B445" s="93" t="s">
        <v>1064</v>
      </c>
      <c r="C445" s="26" t="s">
        <v>1059</v>
      </c>
      <c r="D445" s="26" t="s">
        <v>1047</v>
      </c>
      <c r="E445" s="79" t="s">
        <v>39</v>
      </c>
      <c r="F445" s="12">
        <v>4594</v>
      </c>
      <c r="G445" s="13">
        <v>2573</v>
      </c>
      <c r="H445" s="13">
        <v>2021</v>
      </c>
      <c r="I445" s="13" t="s">
        <v>1048</v>
      </c>
      <c r="J445" s="14">
        <v>4594</v>
      </c>
      <c r="K445" s="235"/>
    </row>
    <row r="446" spans="1:11" s="73" customFormat="1" ht="33.75" customHeight="1">
      <c r="A446" s="17">
        <v>441</v>
      </c>
      <c r="B446" s="93" t="s">
        <v>1065</v>
      </c>
      <c r="C446" s="26" t="s">
        <v>1059</v>
      </c>
      <c r="D446" s="26" t="s">
        <v>1043</v>
      </c>
      <c r="E446" s="11" t="s">
        <v>39</v>
      </c>
      <c r="F446" s="12">
        <v>3801</v>
      </c>
      <c r="G446" s="13">
        <v>1787</v>
      </c>
      <c r="H446" s="13">
        <v>2014</v>
      </c>
      <c r="I446" s="13">
        <v>0</v>
      </c>
      <c r="J446" s="14">
        <v>3801</v>
      </c>
      <c r="K446" s="236"/>
    </row>
    <row r="447" spans="1:11" s="73" customFormat="1" ht="28.5" customHeight="1">
      <c r="A447" s="17">
        <v>442</v>
      </c>
      <c r="B447" s="93" t="s">
        <v>1066</v>
      </c>
      <c r="C447" s="26" t="s">
        <v>1067</v>
      </c>
      <c r="D447" s="26" t="s">
        <v>1068</v>
      </c>
      <c r="E447" s="11" t="s">
        <v>457</v>
      </c>
      <c r="F447" s="12">
        <v>6484</v>
      </c>
      <c r="G447" s="13">
        <v>1362</v>
      </c>
      <c r="H447" s="13">
        <v>5122</v>
      </c>
      <c r="I447" s="13">
        <v>0</v>
      </c>
      <c r="J447" s="14">
        <v>6484</v>
      </c>
      <c r="K447" s="234" t="s">
        <v>1069</v>
      </c>
    </row>
    <row r="448" spans="1:11" s="73" customFormat="1" ht="28.5" customHeight="1">
      <c r="A448" s="17">
        <v>443</v>
      </c>
      <c r="B448" s="93" t="s">
        <v>1070</v>
      </c>
      <c r="C448" s="26" t="s">
        <v>1067</v>
      </c>
      <c r="D448" s="26" t="s">
        <v>1071</v>
      </c>
      <c r="E448" s="11" t="s">
        <v>457</v>
      </c>
      <c r="F448" s="12">
        <v>7236</v>
      </c>
      <c r="G448" s="13">
        <v>2099</v>
      </c>
      <c r="H448" s="13">
        <v>5137</v>
      </c>
      <c r="I448" s="13">
        <v>0</v>
      </c>
      <c r="J448" s="14">
        <v>7236</v>
      </c>
      <c r="K448" s="235"/>
    </row>
    <row r="449" spans="1:11" s="73" customFormat="1" ht="28.5" customHeight="1">
      <c r="A449" s="17">
        <v>444</v>
      </c>
      <c r="B449" s="93" t="s">
        <v>1072</v>
      </c>
      <c r="C449" s="26" t="s">
        <v>1067</v>
      </c>
      <c r="D449" s="26" t="s">
        <v>1073</v>
      </c>
      <c r="E449" s="11" t="s">
        <v>457</v>
      </c>
      <c r="F449" s="12">
        <v>7773</v>
      </c>
      <c r="G449" s="13">
        <v>2643</v>
      </c>
      <c r="H449" s="13">
        <v>5130</v>
      </c>
      <c r="I449" s="13">
        <v>0</v>
      </c>
      <c r="J449" s="14">
        <v>7773</v>
      </c>
      <c r="K449" s="235"/>
    </row>
    <row r="450" spans="1:11" s="73" customFormat="1" ht="28.5" customHeight="1">
      <c r="A450" s="17">
        <v>445</v>
      </c>
      <c r="B450" s="93" t="s">
        <v>1074</v>
      </c>
      <c r="C450" s="26" t="s">
        <v>1067</v>
      </c>
      <c r="D450" s="26" t="s">
        <v>1075</v>
      </c>
      <c r="E450" s="11" t="s">
        <v>457</v>
      </c>
      <c r="F450" s="12">
        <v>7925</v>
      </c>
      <c r="G450" s="13">
        <v>2774</v>
      </c>
      <c r="H450" s="13">
        <v>5151</v>
      </c>
      <c r="I450" s="13">
        <v>0</v>
      </c>
      <c r="J450" s="14">
        <v>7925</v>
      </c>
      <c r="K450" s="235"/>
    </row>
    <row r="451" spans="1:11" s="73" customFormat="1" ht="28.5" customHeight="1">
      <c r="A451" s="17">
        <v>446</v>
      </c>
      <c r="B451" s="93" t="s">
        <v>1076</v>
      </c>
      <c r="C451" s="26" t="s">
        <v>1067</v>
      </c>
      <c r="D451" s="26" t="s">
        <v>1077</v>
      </c>
      <c r="E451" s="11" t="s">
        <v>457</v>
      </c>
      <c r="F451" s="12">
        <v>7697</v>
      </c>
      <c r="G451" s="13">
        <v>2541</v>
      </c>
      <c r="H451" s="13">
        <v>5156</v>
      </c>
      <c r="I451" s="13">
        <v>0</v>
      </c>
      <c r="J451" s="14">
        <v>7697</v>
      </c>
      <c r="K451" s="235"/>
    </row>
    <row r="452" spans="1:11" s="73" customFormat="1" ht="28.5" customHeight="1">
      <c r="A452" s="17">
        <v>447</v>
      </c>
      <c r="B452" s="93" t="s">
        <v>1078</v>
      </c>
      <c r="C452" s="26" t="s">
        <v>1067</v>
      </c>
      <c r="D452" s="26" t="s">
        <v>1079</v>
      </c>
      <c r="E452" s="11" t="s">
        <v>457</v>
      </c>
      <c r="F452" s="12">
        <v>8983</v>
      </c>
      <c r="G452" s="13">
        <v>3863</v>
      </c>
      <c r="H452" s="13">
        <v>5120</v>
      </c>
      <c r="I452" s="13">
        <v>0</v>
      </c>
      <c r="J452" s="14">
        <v>8983</v>
      </c>
      <c r="K452" s="235"/>
    </row>
    <row r="453" spans="1:11" s="73" customFormat="1" ht="28.5" customHeight="1">
      <c r="A453" s="17">
        <v>448</v>
      </c>
      <c r="B453" s="93" t="s">
        <v>1080</v>
      </c>
      <c r="C453" s="26" t="s">
        <v>1067</v>
      </c>
      <c r="D453" s="26" t="s">
        <v>1081</v>
      </c>
      <c r="E453" s="11" t="s">
        <v>457</v>
      </c>
      <c r="F453" s="12">
        <v>8021</v>
      </c>
      <c r="G453" s="13">
        <v>1362</v>
      </c>
      <c r="H453" s="13">
        <v>6659</v>
      </c>
      <c r="I453" s="13">
        <v>0</v>
      </c>
      <c r="J453" s="14">
        <v>8021</v>
      </c>
      <c r="K453" s="235"/>
    </row>
    <row r="454" spans="1:11" s="73" customFormat="1" ht="28.5" customHeight="1">
      <c r="A454" s="17">
        <v>449</v>
      </c>
      <c r="B454" s="93" t="s">
        <v>1082</v>
      </c>
      <c r="C454" s="26" t="s">
        <v>1067</v>
      </c>
      <c r="D454" s="26" t="s">
        <v>1083</v>
      </c>
      <c r="E454" s="11" t="s">
        <v>457</v>
      </c>
      <c r="F454" s="12">
        <v>8777</v>
      </c>
      <c r="G454" s="13">
        <v>2099</v>
      </c>
      <c r="H454" s="13">
        <v>6678</v>
      </c>
      <c r="I454" s="13">
        <v>0</v>
      </c>
      <c r="J454" s="14">
        <v>8777</v>
      </c>
      <c r="K454" s="235"/>
    </row>
    <row r="455" spans="1:11" s="73" customFormat="1" ht="28.5" customHeight="1">
      <c r="A455" s="17">
        <v>450</v>
      </c>
      <c r="B455" s="93" t="s">
        <v>1084</v>
      </c>
      <c r="C455" s="26" t="s">
        <v>1067</v>
      </c>
      <c r="D455" s="26" t="s">
        <v>1085</v>
      </c>
      <c r="E455" s="11" t="s">
        <v>457</v>
      </c>
      <c r="F455" s="12">
        <v>9312</v>
      </c>
      <c r="G455" s="13">
        <v>2643</v>
      </c>
      <c r="H455" s="13">
        <v>6669</v>
      </c>
      <c r="I455" s="13">
        <v>0</v>
      </c>
      <c r="J455" s="14">
        <v>9312</v>
      </c>
      <c r="K455" s="235"/>
    </row>
    <row r="456" spans="1:11" s="73" customFormat="1" ht="28.5" customHeight="1">
      <c r="A456" s="17">
        <v>451</v>
      </c>
      <c r="B456" s="93" t="s">
        <v>1086</v>
      </c>
      <c r="C456" s="26" t="s">
        <v>1067</v>
      </c>
      <c r="D456" s="26" t="s">
        <v>1087</v>
      </c>
      <c r="E456" s="11" t="s">
        <v>457</v>
      </c>
      <c r="F456" s="12">
        <v>9470</v>
      </c>
      <c r="G456" s="13">
        <v>2774</v>
      </c>
      <c r="H456" s="13">
        <v>6696</v>
      </c>
      <c r="I456" s="13">
        <v>0</v>
      </c>
      <c r="J456" s="14">
        <v>9470</v>
      </c>
      <c r="K456" s="235"/>
    </row>
    <row r="457" spans="1:11" s="73" customFormat="1" ht="28.5" customHeight="1">
      <c r="A457" s="17">
        <v>452</v>
      </c>
      <c r="B457" s="93" t="s">
        <v>1088</v>
      </c>
      <c r="C457" s="26" t="s">
        <v>1067</v>
      </c>
      <c r="D457" s="26" t="s">
        <v>1089</v>
      </c>
      <c r="E457" s="11" t="s">
        <v>457</v>
      </c>
      <c r="F457" s="12">
        <v>9244</v>
      </c>
      <c r="G457" s="13">
        <v>2541</v>
      </c>
      <c r="H457" s="13">
        <v>6703</v>
      </c>
      <c r="I457" s="13">
        <v>0</v>
      </c>
      <c r="J457" s="14">
        <v>9244</v>
      </c>
      <c r="K457" s="235"/>
    </row>
    <row r="458" spans="1:11" s="73" customFormat="1" ht="28.5" customHeight="1">
      <c r="A458" s="17">
        <v>453</v>
      </c>
      <c r="B458" s="93" t="s">
        <v>1090</v>
      </c>
      <c r="C458" s="26" t="s">
        <v>1067</v>
      </c>
      <c r="D458" s="26" t="s">
        <v>1091</v>
      </c>
      <c r="E458" s="11" t="s">
        <v>457</v>
      </c>
      <c r="F458" s="12">
        <v>10519</v>
      </c>
      <c r="G458" s="13">
        <v>3863</v>
      </c>
      <c r="H458" s="13">
        <v>6656</v>
      </c>
      <c r="I458" s="13">
        <v>0</v>
      </c>
      <c r="J458" s="14">
        <v>10519</v>
      </c>
      <c r="K458" s="235"/>
    </row>
    <row r="459" spans="1:11" s="73" customFormat="1" ht="28.5" customHeight="1">
      <c r="A459" s="17">
        <v>454</v>
      </c>
      <c r="B459" s="93" t="s">
        <v>1092</v>
      </c>
      <c r="C459" s="26" t="s">
        <v>1093</v>
      </c>
      <c r="D459" s="26" t="s">
        <v>1068</v>
      </c>
      <c r="E459" s="11" t="s">
        <v>457</v>
      </c>
      <c r="F459" s="12">
        <v>11897</v>
      </c>
      <c r="G459" s="13">
        <v>1666</v>
      </c>
      <c r="H459" s="13">
        <v>10231</v>
      </c>
      <c r="I459" s="13">
        <v>0</v>
      </c>
      <c r="J459" s="14">
        <v>11897</v>
      </c>
      <c r="K459" s="235"/>
    </row>
    <row r="460" spans="1:11" s="73" customFormat="1" ht="28.5" customHeight="1">
      <c r="A460" s="17">
        <v>455</v>
      </c>
      <c r="B460" s="93" t="s">
        <v>1094</v>
      </c>
      <c r="C460" s="26" t="s">
        <v>1093</v>
      </c>
      <c r="D460" s="26" t="s">
        <v>1071</v>
      </c>
      <c r="E460" s="11" t="s">
        <v>457</v>
      </c>
      <c r="F460" s="12">
        <v>12357</v>
      </c>
      <c r="G460" s="13">
        <v>2101</v>
      </c>
      <c r="H460" s="13">
        <v>10256</v>
      </c>
      <c r="I460" s="13">
        <v>0</v>
      </c>
      <c r="J460" s="14">
        <v>12357</v>
      </c>
      <c r="K460" s="241"/>
    </row>
    <row r="461" spans="1:11" s="73" customFormat="1" ht="28.5" customHeight="1">
      <c r="A461" s="17">
        <v>456</v>
      </c>
      <c r="B461" s="93" t="s">
        <v>1095</v>
      </c>
      <c r="C461" s="26" t="s">
        <v>1093</v>
      </c>
      <c r="D461" s="26" t="s">
        <v>1073</v>
      </c>
      <c r="E461" s="11" t="s">
        <v>457</v>
      </c>
      <c r="F461" s="12">
        <v>12474</v>
      </c>
      <c r="G461" s="13">
        <v>2246</v>
      </c>
      <c r="H461" s="13">
        <v>10228</v>
      </c>
      <c r="I461" s="13">
        <v>0</v>
      </c>
      <c r="J461" s="14">
        <v>12474</v>
      </c>
      <c r="K461" s="44"/>
    </row>
    <row r="462" spans="1:11" s="73" customFormat="1" ht="28.5" customHeight="1">
      <c r="A462" s="17">
        <v>457</v>
      </c>
      <c r="B462" s="93" t="s">
        <v>1096</v>
      </c>
      <c r="C462" s="26" t="s">
        <v>1093</v>
      </c>
      <c r="D462" s="26" t="s">
        <v>1075</v>
      </c>
      <c r="E462" s="11" t="s">
        <v>457</v>
      </c>
      <c r="F462" s="12">
        <v>13046</v>
      </c>
      <c r="G462" s="13">
        <v>2871</v>
      </c>
      <c r="H462" s="13">
        <v>10175</v>
      </c>
      <c r="I462" s="13">
        <v>0</v>
      </c>
      <c r="J462" s="14">
        <v>13046</v>
      </c>
      <c r="K462" s="95"/>
    </row>
    <row r="463" spans="1:11" s="73" customFormat="1" ht="28.5" customHeight="1">
      <c r="A463" s="17">
        <v>458</v>
      </c>
      <c r="B463" s="93" t="s">
        <v>1097</v>
      </c>
      <c r="C463" s="26" t="s">
        <v>1093</v>
      </c>
      <c r="D463" s="26" t="s">
        <v>1077</v>
      </c>
      <c r="E463" s="11" t="s">
        <v>457</v>
      </c>
      <c r="F463" s="12">
        <v>12818</v>
      </c>
      <c r="G463" s="13">
        <v>2564</v>
      </c>
      <c r="H463" s="13">
        <v>10254</v>
      </c>
      <c r="I463" s="13">
        <v>0</v>
      </c>
      <c r="J463" s="14">
        <v>12818</v>
      </c>
      <c r="K463" s="24"/>
    </row>
    <row r="464" spans="1:11" s="73" customFormat="1" ht="28.5" customHeight="1">
      <c r="A464" s="17">
        <v>459</v>
      </c>
      <c r="B464" s="93" t="s">
        <v>1098</v>
      </c>
      <c r="C464" s="26" t="s">
        <v>1093</v>
      </c>
      <c r="D464" s="26" t="s">
        <v>1079</v>
      </c>
      <c r="E464" s="11" t="s">
        <v>457</v>
      </c>
      <c r="F464" s="12">
        <v>14103</v>
      </c>
      <c r="G464" s="13">
        <v>3808</v>
      </c>
      <c r="H464" s="13">
        <v>10295</v>
      </c>
      <c r="I464" s="13">
        <v>0</v>
      </c>
      <c r="J464" s="14">
        <v>14103</v>
      </c>
      <c r="K464" s="24"/>
    </row>
    <row r="465" spans="1:11" s="73" customFormat="1" ht="28.5" customHeight="1">
      <c r="A465" s="17">
        <v>460</v>
      </c>
      <c r="B465" s="93" t="s">
        <v>1099</v>
      </c>
      <c r="C465" s="26" t="s">
        <v>1093</v>
      </c>
      <c r="D465" s="26" t="s">
        <v>1081</v>
      </c>
      <c r="E465" s="11" t="s">
        <v>457</v>
      </c>
      <c r="F465" s="12">
        <v>14966</v>
      </c>
      <c r="G465" s="13">
        <v>1666</v>
      </c>
      <c r="H465" s="13">
        <v>13300</v>
      </c>
      <c r="I465" s="13">
        <v>0</v>
      </c>
      <c r="J465" s="14">
        <v>14966</v>
      </c>
      <c r="K465" s="24"/>
    </row>
    <row r="466" spans="1:11" s="73" customFormat="1" ht="28.5" customHeight="1">
      <c r="A466" s="17">
        <v>461</v>
      </c>
      <c r="B466" s="93" t="s">
        <v>1100</v>
      </c>
      <c r="C466" s="26" t="s">
        <v>1093</v>
      </c>
      <c r="D466" s="26" t="s">
        <v>1083</v>
      </c>
      <c r="E466" s="11" t="s">
        <v>457</v>
      </c>
      <c r="F466" s="12">
        <v>15434</v>
      </c>
      <c r="G466" s="13">
        <v>2101</v>
      </c>
      <c r="H466" s="13">
        <v>13333</v>
      </c>
      <c r="I466" s="13">
        <v>0</v>
      </c>
      <c r="J466" s="14">
        <v>15434</v>
      </c>
      <c r="K466" s="24"/>
    </row>
    <row r="467" spans="1:11" s="73" customFormat="1" ht="28.5" customHeight="1">
      <c r="A467" s="17">
        <v>462</v>
      </c>
      <c r="B467" s="93" t="s">
        <v>1101</v>
      </c>
      <c r="C467" s="26" t="s">
        <v>1093</v>
      </c>
      <c r="D467" s="26" t="s">
        <v>1085</v>
      </c>
      <c r="E467" s="11" t="s">
        <v>457</v>
      </c>
      <c r="F467" s="12">
        <v>15542</v>
      </c>
      <c r="G467" s="13">
        <v>2246</v>
      </c>
      <c r="H467" s="13">
        <v>13296</v>
      </c>
      <c r="I467" s="13">
        <v>0</v>
      </c>
      <c r="J467" s="14">
        <v>15542</v>
      </c>
      <c r="K467" s="24"/>
    </row>
    <row r="468" spans="1:11" s="73" customFormat="1" ht="28.5" customHeight="1">
      <c r="A468" s="17">
        <v>463</v>
      </c>
      <c r="B468" s="93" t="s">
        <v>1102</v>
      </c>
      <c r="C468" s="26" t="s">
        <v>1093</v>
      </c>
      <c r="D468" s="26" t="s">
        <v>1087</v>
      </c>
      <c r="E468" s="11" t="s">
        <v>457</v>
      </c>
      <c r="F468" s="12">
        <v>16099</v>
      </c>
      <c r="G468" s="13">
        <v>2871</v>
      </c>
      <c r="H468" s="13">
        <v>13228</v>
      </c>
      <c r="I468" s="13">
        <v>0</v>
      </c>
      <c r="J468" s="14">
        <v>16099</v>
      </c>
      <c r="K468" s="83"/>
    </row>
    <row r="469" spans="1:11" s="73" customFormat="1" ht="28.5" customHeight="1">
      <c r="A469" s="17">
        <v>464</v>
      </c>
      <c r="B469" s="93" t="s">
        <v>1103</v>
      </c>
      <c r="C469" s="26" t="s">
        <v>1093</v>
      </c>
      <c r="D469" s="26" t="s">
        <v>1089</v>
      </c>
      <c r="E469" s="11" t="s">
        <v>457</v>
      </c>
      <c r="F469" s="12">
        <v>15894</v>
      </c>
      <c r="G469" s="13">
        <v>2564</v>
      </c>
      <c r="H469" s="13">
        <v>13330</v>
      </c>
      <c r="I469" s="13">
        <v>0</v>
      </c>
      <c r="J469" s="14">
        <v>15894</v>
      </c>
      <c r="K469" s="24"/>
    </row>
    <row r="470" spans="1:11" s="73" customFormat="1" ht="28.5" customHeight="1">
      <c r="A470" s="17">
        <v>465</v>
      </c>
      <c r="B470" s="93" t="s">
        <v>1104</v>
      </c>
      <c r="C470" s="26" t="s">
        <v>1093</v>
      </c>
      <c r="D470" s="26" t="s">
        <v>1091</v>
      </c>
      <c r="E470" s="11" t="s">
        <v>457</v>
      </c>
      <c r="F470" s="12">
        <v>17192</v>
      </c>
      <c r="G470" s="13">
        <v>3808</v>
      </c>
      <c r="H470" s="13">
        <v>13384</v>
      </c>
      <c r="I470" s="13">
        <v>0</v>
      </c>
      <c r="J470" s="14">
        <v>17192</v>
      </c>
      <c r="K470" s="25"/>
    </row>
    <row r="471" spans="1:11" s="73" customFormat="1" ht="28.5" customHeight="1">
      <c r="A471" s="17">
        <v>466</v>
      </c>
      <c r="B471" s="93" t="s">
        <v>1105</v>
      </c>
      <c r="C471" s="26" t="s">
        <v>1106</v>
      </c>
      <c r="D471" s="26" t="s">
        <v>1068</v>
      </c>
      <c r="E471" s="11" t="s">
        <v>457</v>
      </c>
      <c r="F471" s="12">
        <v>6619</v>
      </c>
      <c r="G471" s="13">
        <v>2450</v>
      </c>
      <c r="H471" s="13">
        <v>4169</v>
      </c>
      <c r="I471" s="13">
        <v>0</v>
      </c>
      <c r="J471" s="14">
        <v>6619</v>
      </c>
      <c r="K471" s="234" t="s">
        <v>1069</v>
      </c>
    </row>
    <row r="472" spans="1:11" s="73" customFormat="1" ht="36" customHeight="1">
      <c r="A472" s="17">
        <v>467</v>
      </c>
      <c r="B472" s="93" t="s">
        <v>1107</v>
      </c>
      <c r="C472" s="26" t="s">
        <v>1106</v>
      </c>
      <c r="D472" s="26" t="s">
        <v>1071</v>
      </c>
      <c r="E472" s="11" t="s">
        <v>457</v>
      </c>
      <c r="F472" s="12">
        <v>7056</v>
      </c>
      <c r="G472" s="13">
        <v>2893</v>
      </c>
      <c r="H472" s="13">
        <v>4163</v>
      </c>
      <c r="I472" s="13">
        <v>0</v>
      </c>
      <c r="J472" s="14">
        <v>7056</v>
      </c>
      <c r="K472" s="235"/>
    </row>
    <row r="473" spans="1:11" s="73" customFormat="1" ht="28.5" customHeight="1">
      <c r="A473" s="17">
        <v>468</v>
      </c>
      <c r="B473" s="93" t="s">
        <v>1108</v>
      </c>
      <c r="C473" s="26" t="s">
        <v>1106</v>
      </c>
      <c r="D473" s="26" t="s">
        <v>1073</v>
      </c>
      <c r="E473" s="11" t="s">
        <v>457</v>
      </c>
      <c r="F473" s="12">
        <v>7212</v>
      </c>
      <c r="G473" s="13">
        <v>3030</v>
      </c>
      <c r="H473" s="13">
        <v>4182</v>
      </c>
      <c r="I473" s="13">
        <v>0</v>
      </c>
      <c r="J473" s="14">
        <v>7212</v>
      </c>
      <c r="K473" s="235"/>
    </row>
    <row r="474" spans="1:11" s="73" customFormat="1" ht="28.5" customHeight="1">
      <c r="A474" s="17">
        <v>469</v>
      </c>
      <c r="B474" s="93" t="s">
        <v>1109</v>
      </c>
      <c r="C474" s="26" t="s">
        <v>1106</v>
      </c>
      <c r="D474" s="26" t="s">
        <v>1075</v>
      </c>
      <c r="E474" s="11" t="s">
        <v>457</v>
      </c>
      <c r="F474" s="12">
        <v>7800</v>
      </c>
      <c r="G474" s="13">
        <v>3588</v>
      </c>
      <c r="H474" s="13">
        <v>4212</v>
      </c>
      <c r="I474" s="13">
        <v>0</v>
      </c>
      <c r="J474" s="14">
        <v>7800</v>
      </c>
      <c r="K474" s="235"/>
    </row>
    <row r="475" spans="1:11" s="73" customFormat="1" ht="28.5" customHeight="1">
      <c r="A475" s="17">
        <v>470</v>
      </c>
      <c r="B475" s="93" t="s">
        <v>1110</v>
      </c>
      <c r="C475" s="26" t="s">
        <v>1106</v>
      </c>
      <c r="D475" s="26" t="s">
        <v>1077</v>
      </c>
      <c r="E475" s="11" t="s">
        <v>457</v>
      </c>
      <c r="F475" s="12">
        <v>7566</v>
      </c>
      <c r="G475" s="13">
        <v>3405</v>
      </c>
      <c r="H475" s="13">
        <v>4161</v>
      </c>
      <c r="I475" s="13">
        <v>0</v>
      </c>
      <c r="J475" s="14">
        <v>7566</v>
      </c>
      <c r="K475" s="235"/>
    </row>
    <row r="476" spans="1:11" s="73" customFormat="1" ht="28.5" customHeight="1">
      <c r="A476" s="17">
        <v>471</v>
      </c>
      <c r="B476" s="93" t="s">
        <v>1111</v>
      </c>
      <c r="C476" s="26" t="s">
        <v>1106</v>
      </c>
      <c r="D476" s="26" t="s">
        <v>1079</v>
      </c>
      <c r="E476" s="11" t="s">
        <v>457</v>
      </c>
      <c r="F476" s="12">
        <v>8888</v>
      </c>
      <c r="G476" s="13">
        <v>4711</v>
      </c>
      <c r="H476" s="13">
        <v>4177</v>
      </c>
      <c r="I476" s="13">
        <v>0</v>
      </c>
      <c r="J476" s="14">
        <v>8888</v>
      </c>
      <c r="K476" s="235"/>
    </row>
    <row r="477" spans="1:11" s="73" customFormat="1" ht="28.5" customHeight="1">
      <c r="A477" s="17">
        <v>472</v>
      </c>
      <c r="B477" s="93" t="s">
        <v>1112</v>
      </c>
      <c r="C477" s="26" t="s">
        <v>1106</v>
      </c>
      <c r="D477" s="26" t="s">
        <v>1081</v>
      </c>
      <c r="E477" s="11" t="s">
        <v>457</v>
      </c>
      <c r="F477" s="12">
        <v>5635</v>
      </c>
      <c r="G477" s="13">
        <v>2450</v>
      </c>
      <c r="H477" s="13">
        <v>5420</v>
      </c>
      <c r="I477" s="13">
        <v>0</v>
      </c>
      <c r="J477" s="14">
        <v>7870</v>
      </c>
      <c r="K477" s="235"/>
    </row>
    <row r="478" spans="1:11" s="73" customFormat="1" ht="28.5" customHeight="1">
      <c r="A478" s="17">
        <v>473</v>
      </c>
      <c r="B478" s="93" t="s">
        <v>1113</v>
      </c>
      <c r="C478" s="26" t="s">
        <v>1106</v>
      </c>
      <c r="D478" s="26" t="s">
        <v>1083</v>
      </c>
      <c r="E478" s="11" t="s">
        <v>457</v>
      </c>
      <c r="F478" s="12">
        <v>6654</v>
      </c>
      <c r="G478" s="13">
        <v>2893</v>
      </c>
      <c r="H478" s="13">
        <v>5412</v>
      </c>
      <c r="I478" s="13">
        <v>0</v>
      </c>
      <c r="J478" s="14">
        <v>8305</v>
      </c>
      <c r="K478" s="235"/>
    </row>
    <row r="479" spans="1:11" s="73" customFormat="1" ht="28.5" customHeight="1">
      <c r="A479" s="17">
        <v>474</v>
      </c>
      <c r="B479" s="93" t="s">
        <v>1114</v>
      </c>
      <c r="C479" s="26" t="s">
        <v>1106</v>
      </c>
      <c r="D479" s="26" t="s">
        <v>1085</v>
      </c>
      <c r="E479" s="11" t="s">
        <v>457</v>
      </c>
      <c r="F479" s="12">
        <v>6969</v>
      </c>
      <c r="G479" s="13">
        <v>3030</v>
      </c>
      <c r="H479" s="13">
        <v>5437</v>
      </c>
      <c r="I479" s="13">
        <v>0</v>
      </c>
      <c r="J479" s="14">
        <v>8467</v>
      </c>
      <c r="K479" s="235"/>
    </row>
    <row r="480" spans="1:11" s="73" customFormat="1" ht="28.5" customHeight="1">
      <c r="A480" s="17">
        <v>475</v>
      </c>
      <c r="B480" s="93" t="s">
        <v>1115</v>
      </c>
      <c r="C480" s="26" t="s">
        <v>1106</v>
      </c>
      <c r="D480" s="26" t="s">
        <v>1087</v>
      </c>
      <c r="E480" s="11" t="s">
        <v>457</v>
      </c>
      <c r="F480" s="12">
        <v>8252</v>
      </c>
      <c r="G480" s="13">
        <v>3588</v>
      </c>
      <c r="H480" s="13">
        <v>5476</v>
      </c>
      <c r="I480" s="13">
        <v>0</v>
      </c>
      <c r="J480" s="14">
        <v>9064</v>
      </c>
      <c r="K480" s="235"/>
    </row>
    <row r="481" spans="1:11" s="73" customFormat="1" ht="28.5" customHeight="1">
      <c r="A481" s="17">
        <v>476</v>
      </c>
      <c r="B481" s="93" t="s">
        <v>1116</v>
      </c>
      <c r="C481" s="26" t="s">
        <v>1106</v>
      </c>
      <c r="D481" s="26" t="s">
        <v>1089</v>
      </c>
      <c r="E481" s="11" t="s">
        <v>457</v>
      </c>
      <c r="F481" s="12">
        <v>7832</v>
      </c>
      <c r="G481" s="13">
        <v>3405</v>
      </c>
      <c r="H481" s="13">
        <v>5409</v>
      </c>
      <c r="I481" s="13">
        <v>0</v>
      </c>
      <c r="J481" s="14">
        <v>8814</v>
      </c>
      <c r="K481" s="235"/>
    </row>
    <row r="482" spans="1:11" s="73" customFormat="1" ht="28.5" customHeight="1">
      <c r="A482" s="17">
        <v>477</v>
      </c>
      <c r="B482" s="93" t="s">
        <v>1117</v>
      </c>
      <c r="C482" s="26" t="s">
        <v>1106</v>
      </c>
      <c r="D482" s="26" t="s">
        <v>1091</v>
      </c>
      <c r="E482" s="11" t="s">
        <v>457</v>
      </c>
      <c r="F482" s="12">
        <v>10835</v>
      </c>
      <c r="G482" s="13">
        <v>4711</v>
      </c>
      <c r="H482" s="13">
        <v>5430</v>
      </c>
      <c r="I482" s="13">
        <v>0</v>
      </c>
      <c r="J482" s="14">
        <v>10835</v>
      </c>
      <c r="K482" s="236"/>
    </row>
    <row r="483" spans="1:11" s="73" customFormat="1" ht="34.5" customHeight="1">
      <c r="A483" s="17">
        <v>478</v>
      </c>
      <c r="B483" s="93" t="s">
        <v>1118</v>
      </c>
      <c r="C483" s="26" t="s">
        <v>1119</v>
      </c>
      <c r="D483" s="26" t="s">
        <v>1120</v>
      </c>
      <c r="E483" s="11" t="s">
        <v>39</v>
      </c>
      <c r="F483" s="34">
        <v>6484</v>
      </c>
      <c r="G483" s="35">
        <v>908</v>
      </c>
      <c r="H483" s="35">
        <v>5576</v>
      </c>
      <c r="I483" s="35" t="s">
        <v>18</v>
      </c>
      <c r="J483" s="14">
        <v>6484</v>
      </c>
      <c r="K483" s="234"/>
    </row>
    <row r="484" spans="1:11" s="73" customFormat="1" ht="34.5" customHeight="1">
      <c r="A484" s="17">
        <v>479</v>
      </c>
      <c r="B484" s="93" t="s">
        <v>1121</v>
      </c>
      <c r="C484" s="26" t="str">
        <f>C483</f>
        <v>발포폴리스티렌
벽본드 붙임</v>
      </c>
      <c r="D484" s="26" t="s">
        <v>1122</v>
      </c>
      <c r="E484" s="11" t="s">
        <v>39</v>
      </c>
      <c r="F484" s="34">
        <v>7840</v>
      </c>
      <c r="G484" s="35">
        <v>1882</v>
      </c>
      <c r="H484" s="35">
        <v>5958</v>
      </c>
      <c r="I484" s="35" t="s">
        <v>18</v>
      </c>
      <c r="J484" s="14">
        <v>7840</v>
      </c>
      <c r="K484" s="235"/>
    </row>
    <row r="485" spans="1:11" s="73" customFormat="1" ht="34.5" customHeight="1">
      <c r="A485" s="17">
        <v>480</v>
      </c>
      <c r="B485" s="93" t="s">
        <v>1123</v>
      </c>
      <c r="C485" s="26" t="str">
        <f>C484</f>
        <v>발포폴리스티렌
벽본드 붙임</v>
      </c>
      <c r="D485" s="26" t="s">
        <v>1124</v>
      </c>
      <c r="E485" s="11" t="s">
        <v>39</v>
      </c>
      <c r="F485" s="34">
        <v>7937</v>
      </c>
      <c r="G485" s="35">
        <v>2143</v>
      </c>
      <c r="H485" s="35">
        <v>5794</v>
      </c>
      <c r="I485" s="35" t="s">
        <v>18</v>
      </c>
      <c r="J485" s="14">
        <v>7937</v>
      </c>
      <c r="K485" s="235"/>
    </row>
    <row r="486" spans="1:11" s="73" customFormat="1" ht="34.5" customHeight="1">
      <c r="A486" s="17">
        <v>481</v>
      </c>
      <c r="B486" s="93" t="s">
        <v>1125</v>
      </c>
      <c r="C486" s="26" t="str">
        <f>C485</f>
        <v>발포폴리스티렌
벽본드 붙임</v>
      </c>
      <c r="D486" s="26" t="s">
        <v>1126</v>
      </c>
      <c r="E486" s="11" t="s">
        <v>39</v>
      </c>
      <c r="F486" s="34">
        <v>7956</v>
      </c>
      <c r="G486" s="35">
        <v>2626</v>
      </c>
      <c r="H486" s="35">
        <v>5330</v>
      </c>
      <c r="I486" s="35" t="s">
        <v>18</v>
      </c>
      <c r="J486" s="14">
        <v>7956</v>
      </c>
      <c r="K486" s="235"/>
    </row>
    <row r="487" spans="1:11" s="73" customFormat="1" ht="34.5" customHeight="1">
      <c r="A487" s="17">
        <v>482</v>
      </c>
      <c r="B487" s="93" t="s">
        <v>1127</v>
      </c>
      <c r="C487" s="26" t="s">
        <v>1128</v>
      </c>
      <c r="D487" s="26" t="s">
        <v>1129</v>
      </c>
      <c r="E487" s="11" t="s">
        <v>39</v>
      </c>
      <c r="F487" s="34">
        <v>11770</v>
      </c>
      <c r="G487" s="35">
        <v>5768</v>
      </c>
      <c r="H487" s="35">
        <v>6002</v>
      </c>
      <c r="I487" s="35" t="s">
        <v>18</v>
      </c>
      <c r="J487" s="14">
        <v>11770</v>
      </c>
      <c r="K487" s="235"/>
    </row>
    <row r="488" spans="1:11" s="73" customFormat="1" ht="34.5" customHeight="1">
      <c r="A488" s="17">
        <v>483</v>
      </c>
      <c r="B488" s="93" t="s">
        <v>1130</v>
      </c>
      <c r="C488" s="26" t="str">
        <f>C487</f>
        <v>압출발포폴리스티렌
벽본드 붙임</v>
      </c>
      <c r="D488" s="26" t="s">
        <v>1131</v>
      </c>
      <c r="E488" s="11" t="s">
        <v>39</v>
      </c>
      <c r="F488" s="34">
        <v>13014</v>
      </c>
      <c r="G488" s="35">
        <v>7288</v>
      </c>
      <c r="H488" s="35">
        <v>5726</v>
      </c>
      <c r="I488" s="35" t="s">
        <v>18</v>
      </c>
      <c r="J488" s="14">
        <v>13014</v>
      </c>
      <c r="K488" s="235"/>
    </row>
    <row r="489" spans="1:11" s="73" customFormat="1" ht="34.5" customHeight="1">
      <c r="A489" s="17">
        <v>484</v>
      </c>
      <c r="B489" s="93" t="s">
        <v>1132</v>
      </c>
      <c r="C489" s="26" t="str">
        <f>C488</f>
        <v>압출발포폴리스티렌
벽본드 붙임</v>
      </c>
      <c r="D489" s="26" t="s">
        <v>1133</v>
      </c>
      <c r="E489" s="11" t="s">
        <v>39</v>
      </c>
      <c r="F489" s="34">
        <v>15733</v>
      </c>
      <c r="G489" s="35">
        <v>9912</v>
      </c>
      <c r="H489" s="35">
        <v>5821</v>
      </c>
      <c r="I489" s="35" t="s">
        <v>18</v>
      </c>
      <c r="J489" s="14">
        <v>15733</v>
      </c>
      <c r="K489" s="235"/>
    </row>
    <row r="490" spans="1:11" s="73" customFormat="1" ht="34.5" customHeight="1">
      <c r="A490" s="17">
        <v>485</v>
      </c>
      <c r="B490" s="93" t="s">
        <v>1134</v>
      </c>
      <c r="C490" s="26" t="str">
        <f>C489</f>
        <v>압출발포폴리스티렌
벽본드 붙임</v>
      </c>
      <c r="D490" s="26" t="s">
        <v>1135</v>
      </c>
      <c r="E490" s="11" t="s">
        <v>39</v>
      </c>
      <c r="F490" s="34">
        <v>15032</v>
      </c>
      <c r="G490" s="35">
        <v>10373</v>
      </c>
      <c r="H490" s="35">
        <v>4659</v>
      </c>
      <c r="I490" s="35" t="s">
        <v>18</v>
      </c>
      <c r="J490" s="14">
        <v>15032</v>
      </c>
      <c r="K490" s="236"/>
    </row>
    <row r="491" spans="1:11" s="73" customFormat="1" ht="34.5" customHeight="1">
      <c r="A491" s="17">
        <v>486</v>
      </c>
      <c r="B491" s="93" t="s">
        <v>1136</v>
      </c>
      <c r="C491" s="26" t="s">
        <v>1137</v>
      </c>
      <c r="D491" s="26" t="s">
        <v>1122</v>
      </c>
      <c r="E491" s="10" t="s">
        <v>39</v>
      </c>
      <c r="F491" s="34">
        <v>11647</v>
      </c>
      <c r="G491" s="35">
        <v>2679</v>
      </c>
      <c r="H491" s="35">
        <v>8968</v>
      </c>
      <c r="I491" s="35" t="s">
        <v>18</v>
      </c>
      <c r="J491" s="14">
        <v>11647</v>
      </c>
      <c r="K491" s="234"/>
    </row>
    <row r="492" spans="1:11" s="73" customFormat="1" ht="34.5" customHeight="1">
      <c r="A492" s="17">
        <v>487</v>
      </c>
      <c r="B492" s="93" t="s">
        <v>1138</v>
      </c>
      <c r="C492" s="26" t="str">
        <f>C491</f>
        <v>발포폴리스티렌
천정 본드붙임</v>
      </c>
      <c r="D492" s="26" t="s">
        <v>1124</v>
      </c>
      <c r="E492" s="10" t="s">
        <v>39</v>
      </c>
      <c r="F492" s="34">
        <v>12519</v>
      </c>
      <c r="G492" s="35">
        <v>3005</v>
      </c>
      <c r="H492" s="35">
        <v>9514</v>
      </c>
      <c r="I492" s="35" t="s">
        <v>18</v>
      </c>
      <c r="J492" s="14">
        <v>12519</v>
      </c>
      <c r="K492" s="235"/>
    </row>
    <row r="493" spans="1:11" s="73" customFormat="1" ht="34.5" customHeight="1">
      <c r="A493" s="17">
        <v>488</v>
      </c>
      <c r="B493" s="93" t="s">
        <v>1139</v>
      </c>
      <c r="C493" s="26" t="str">
        <f>C492</f>
        <v>발포폴리스티렌
천정 본드붙임</v>
      </c>
      <c r="D493" s="26" t="s">
        <v>1140</v>
      </c>
      <c r="E493" s="10" t="s">
        <v>39</v>
      </c>
      <c r="F493" s="34">
        <v>12880</v>
      </c>
      <c r="G493" s="35">
        <v>3092</v>
      </c>
      <c r="H493" s="35">
        <v>9788</v>
      </c>
      <c r="I493" s="35" t="s">
        <v>18</v>
      </c>
      <c r="J493" s="14">
        <v>12880</v>
      </c>
      <c r="K493" s="235"/>
    </row>
    <row r="494" spans="1:11" s="73" customFormat="1" ht="34.5" customHeight="1">
      <c r="A494" s="17">
        <v>489</v>
      </c>
      <c r="B494" s="93" t="s">
        <v>1141</v>
      </c>
      <c r="C494" s="26" t="str">
        <f>C493</f>
        <v>발포폴리스티렌
천정 본드붙임</v>
      </c>
      <c r="D494" s="26" t="s">
        <v>1142</v>
      </c>
      <c r="E494" s="10" t="s">
        <v>39</v>
      </c>
      <c r="F494" s="34">
        <v>13560</v>
      </c>
      <c r="G494" s="35">
        <v>3390</v>
      </c>
      <c r="H494" s="35">
        <v>10170</v>
      </c>
      <c r="I494" s="35" t="s">
        <v>18</v>
      </c>
      <c r="J494" s="14">
        <v>13560</v>
      </c>
      <c r="K494" s="236"/>
    </row>
    <row r="495" spans="1:11" s="73" customFormat="1" ht="34.5" customHeight="1">
      <c r="A495" s="17">
        <v>490</v>
      </c>
      <c r="B495" s="93" t="s">
        <v>1143</v>
      </c>
      <c r="C495" s="26" t="s">
        <v>1144</v>
      </c>
      <c r="D495" s="26" t="s">
        <v>1145</v>
      </c>
      <c r="E495" s="10" t="s">
        <v>39</v>
      </c>
      <c r="F495" s="34">
        <v>3144</v>
      </c>
      <c r="G495" s="35">
        <v>2453</v>
      </c>
      <c r="H495" s="35">
        <v>691</v>
      </c>
      <c r="I495" s="35" t="s">
        <v>18</v>
      </c>
      <c r="J495" s="14">
        <v>3144</v>
      </c>
      <c r="K495" s="15" t="s">
        <v>1146</v>
      </c>
    </row>
    <row r="496" spans="1:11" s="73" customFormat="1" ht="34.5" customHeight="1">
      <c r="A496" s="17">
        <v>491</v>
      </c>
      <c r="B496" s="93" t="s">
        <v>1147</v>
      </c>
      <c r="C496" s="26" t="str">
        <f>C495</f>
        <v>스티로폼 바닥깔기</v>
      </c>
      <c r="D496" s="26" t="s">
        <v>1148</v>
      </c>
      <c r="E496" s="10" t="s">
        <v>39</v>
      </c>
      <c r="F496" s="34">
        <v>4096</v>
      </c>
      <c r="G496" s="35">
        <v>3236</v>
      </c>
      <c r="H496" s="35">
        <v>860</v>
      </c>
      <c r="I496" s="35" t="s">
        <v>18</v>
      </c>
      <c r="J496" s="14">
        <v>4096</v>
      </c>
      <c r="K496" s="24"/>
    </row>
    <row r="497" spans="1:11" s="73" customFormat="1" ht="34.5" customHeight="1">
      <c r="A497" s="17">
        <v>492</v>
      </c>
      <c r="B497" s="93" t="s">
        <v>1149</v>
      </c>
      <c r="C497" s="26" t="str">
        <f>C496</f>
        <v>스티로폼 바닥깔기</v>
      </c>
      <c r="D497" s="26" t="s">
        <v>1150</v>
      </c>
      <c r="E497" s="10" t="s">
        <v>457</v>
      </c>
      <c r="F497" s="34">
        <v>5375</v>
      </c>
      <c r="G497" s="35">
        <v>4569</v>
      </c>
      <c r="H497" s="35">
        <v>806</v>
      </c>
      <c r="I497" s="35" t="s">
        <v>18</v>
      </c>
      <c r="J497" s="14">
        <v>5375</v>
      </c>
      <c r="K497" s="24"/>
    </row>
    <row r="498" spans="1:11" s="73" customFormat="1" ht="34.5" customHeight="1">
      <c r="A498" s="17">
        <v>493</v>
      </c>
      <c r="B498" s="93" t="s">
        <v>1151</v>
      </c>
      <c r="C498" s="26" t="str">
        <f>C497</f>
        <v>스티로폼 바닥깔기</v>
      </c>
      <c r="D498" s="26" t="s">
        <v>1152</v>
      </c>
      <c r="E498" s="10" t="s">
        <v>39</v>
      </c>
      <c r="F498" s="34">
        <v>6647</v>
      </c>
      <c r="G498" s="35">
        <v>5717</v>
      </c>
      <c r="H498" s="35">
        <v>930</v>
      </c>
      <c r="I498" s="35" t="s">
        <v>18</v>
      </c>
      <c r="J498" s="14">
        <v>6647</v>
      </c>
      <c r="K498" s="24"/>
    </row>
    <row r="499" spans="1:11" s="73" customFormat="1" ht="34.5" customHeight="1">
      <c r="A499" s="17">
        <v>494</v>
      </c>
      <c r="B499" s="93" t="s">
        <v>1153</v>
      </c>
      <c r="C499" s="26" t="str">
        <f>C498</f>
        <v>스티로폼 바닥깔기</v>
      </c>
      <c r="D499" s="26" t="s">
        <v>1154</v>
      </c>
      <c r="E499" s="10" t="s">
        <v>39</v>
      </c>
      <c r="F499" s="34">
        <v>6761</v>
      </c>
      <c r="G499" s="35">
        <v>5883</v>
      </c>
      <c r="H499" s="35">
        <v>878</v>
      </c>
      <c r="I499" s="35" t="s">
        <v>18</v>
      </c>
      <c r="J499" s="14">
        <v>6761</v>
      </c>
      <c r="K499" s="15"/>
    </row>
    <row r="500" spans="1:11" s="73" customFormat="1" ht="34.5" customHeight="1">
      <c r="A500" s="17">
        <v>495</v>
      </c>
      <c r="B500" s="93" t="s">
        <v>1155</v>
      </c>
      <c r="C500" s="26" t="s">
        <v>1156</v>
      </c>
      <c r="D500" s="26" t="s">
        <v>1157</v>
      </c>
      <c r="E500" s="10" t="s">
        <v>39</v>
      </c>
      <c r="F500" s="34">
        <v>8705</v>
      </c>
      <c r="G500" s="35">
        <v>3831</v>
      </c>
      <c r="H500" s="35">
        <v>4874</v>
      </c>
      <c r="I500" s="35" t="s">
        <v>18</v>
      </c>
      <c r="J500" s="14">
        <v>8705</v>
      </c>
      <c r="K500" s="24"/>
    </row>
    <row r="501" spans="1:11" s="73" customFormat="1" ht="34.5" customHeight="1">
      <c r="A501" s="17">
        <v>496</v>
      </c>
      <c r="B501" s="93" t="s">
        <v>1158</v>
      </c>
      <c r="C501" s="26" t="str">
        <f>C500</f>
        <v>스티로폼 바닥타설부착</v>
      </c>
      <c r="D501" s="26" t="s">
        <v>1159</v>
      </c>
      <c r="E501" s="10" t="s">
        <v>39</v>
      </c>
      <c r="F501" s="34">
        <v>3291</v>
      </c>
      <c r="G501" s="35">
        <v>494</v>
      </c>
      <c r="H501" s="35">
        <v>2797</v>
      </c>
      <c r="I501" s="35" t="s">
        <v>18</v>
      </c>
      <c r="J501" s="14">
        <v>3291</v>
      </c>
      <c r="K501" s="24"/>
    </row>
    <row r="502" spans="1:11" s="73" customFormat="1" ht="34.5" customHeight="1">
      <c r="A502" s="17">
        <v>497</v>
      </c>
      <c r="B502" s="93" t="s">
        <v>1160</v>
      </c>
      <c r="C502" s="26" t="str">
        <f>C501</f>
        <v>스티로폼 바닥타설부착</v>
      </c>
      <c r="D502" s="26" t="s">
        <v>1161</v>
      </c>
      <c r="E502" s="10" t="s">
        <v>39</v>
      </c>
      <c r="F502" s="34">
        <v>4765</v>
      </c>
      <c r="G502" s="35">
        <v>1525</v>
      </c>
      <c r="H502" s="35">
        <v>3240</v>
      </c>
      <c r="I502" s="35" t="s">
        <v>18</v>
      </c>
      <c r="J502" s="14">
        <v>4765</v>
      </c>
      <c r="K502" s="24"/>
    </row>
    <row r="503" spans="1:11" s="73" customFormat="1" ht="34.5" customHeight="1">
      <c r="A503" s="17">
        <v>498</v>
      </c>
      <c r="B503" s="93" t="s">
        <v>1162</v>
      </c>
      <c r="C503" s="26" t="str">
        <f>C502</f>
        <v>스티로폼 바닥타설부착</v>
      </c>
      <c r="D503" s="26" t="s">
        <v>1163</v>
      </c>
      <c r="E503" s="10" t="s">
        <v>39</v>
      </c>
      <c r="F503" s="34">
        <v>5109</v>
      </c>
      <c r="G503" s="35">
        <v>1840</v>
      </c>
      <c r="H503" s="35">
        <v>3269</v>
      </c>
      <c r="I503" s="35" t="s">
        <v>18</v>
      </c>
      <c r="J503" s="14">
        <v>5109</v>
      </c>
      <c r="K503" s="24"/>
    </row>
    <row r="504" spans="1:11" s="73" customFormat="1" ht="34.5" customHeight="1">
      <c r="A504" s="17">
        <v>499</v>
      </c>
      <c r="B504" s="93" t="s">
        <v>1164</v>
      </c>
      <c r="C504" s="26" t="str">
        <f>C503</f>
        <v>스티로폼 바닥타설부착</v>
      </c>
      <c r="D504" s="26" t="s">
        <v>1165</v>
      </c>
      <c r="E504" s="10" t="s">
        <v>39</v>
      </c>
      <c r="F504" s="34">
        <v>5420</v>
      </c>
      <c r="G504" s="35">
        <v>2223</v>
      </c>
      <c r="H504" s="35">
        <v>3197</v>
      </c>
      <c r="I504" s="35" t="s">
        <v>18</v>
      </c>
      <c r="J504" s="14">
        <v>5420</v>
      </c>
      <c r="K504" s="24"/>
    </row>
    <row r="505" spans="1:11" s="73" customFormat="1" ht="34.5" customHeight="1">
      <c r="A505" s="17">
        <v>500</v>
      </c>
      <c r="B505" s="93" t="s">
        <v>1166</v>
      </c>
      <c r="C505" s="26" t="str">
        <f>C504</f>
        <v>스티로폼 바닥타설부착</v>
      </c>
      <c r="D505" s="26" t="s">
        <v>1167</v>
      </c>
      <c r="E505" s="10" t="s">
        <v>39</v>
      </c>
      <c r="F505" s="34">
        <v>6600</v>
      </c>
      <c r="G505" s="35">
        <v>2838</v>
      </c>
      <c r="H505" s="35">
        <v>3762</v>
      </c>
      <c r="I505" s="35" t="s">
        <v>18</v>
      </c>
      <c r="J505" s="14">
        <v>6600</v>
      </c>
      <c r="K505" s="25"/>
    </row>
    <row r="506" spans="1:11" s="73" customFormat="1" ht="34.5" customHeight="1">
      <c r="A506" s="17">
        <v>501</v>
      </c>
      <c r="B506" s="93" t="s">
        <v>1168</v>
      </c>
      <c r="C506" s="26" t="s">
        <v>1169</v>
      </c>
      <c r="D506" s="26" t="s">
        <v>1170</v>
      </c>
      <c r="E506" s="10" t="s">
        <v>457</v>
      </c>
      <c r="F506" s="34">
        <v>9104</v>
      </c>
      <c r="G506" s="35">
        <v>6464</v>
      </c>
      <c r="H506" s="35">
        <v>2640</v>
      </c>
      <c r="I506" s="35" t="s">
        <v>18</v>
      </c>
      <c r="J506" s="14">
        <v>9104</v>
      </c>
      <c r="K506" s="237"/>
    </row>
    <row r="507" spans="1:11" s="73" customFormat="1" ht="34.5" customHeight="1">
      <c r="A507" s="17">
        <v>502</v>
      </c>
      <c r="B507" s="93" t="s">
        <v>1171</v>
      </c>
      <c r="C507" s="26" t="str">
        <f>C506</f>
        <v>압축스티로폼
바닥타설부착</v>
      </c>
      <c r="D507" s="26" t="s">
        <v>1172</v>
      </c>
      <c r="E507" s="10" t="s">
        <v>39</v>
      </c>
      <c r="F507" s="34">
        <v>12596</v>
      </c>
      <c r="G507" s="35">
        <v>9196</v>
      </c>
      <c r="H507" s="35">
        <v>3400</v>
      </c>
      <c r="I507" s="35" t="s">
        <v>18</v>
      </c>
      <c r="J507" s="14">
        <v>12596</v>
      </c>
      <c r="K507" s="237"/>
    </row>
    <row r="508" spans="1:11" s="73" customFormat="1" ht="34.5" customHeight="1">
      <c r="A508" s="17">
        <v>503</v>
      </c>
      <c r="B508" s="93" t="s">
        <v>1173</v>
      </c>
      <c r="C508" s="26" t="str">
        <f>C507</f>
        <v>압축스티로폼
바닥타설부착</v>
      </c>
      <c r="D508" s="26" t="s">
        <v>1174</v>
      </c>
      <c r="E508" s="10" t="s">
        <v>457</v>
      </c>
      <c r="F508" s="34">
        <v>12847</v>
      </c>
      <c r="G508" s="35">
        <v>9893</v>
      </c>
      <c r="H508" s="35">
        <v>2954</v>
      </c>
      <c r="I508" s="35" t="s">
        <v>18</v>
      </c>
      <c r="J508" s="14">
        <v>12847</v>
      </c>
      <c r="K508" s="237"/>
    </row>
    <row r="509" spans="1:11" s="73" customFormat="1" ht="34.5" customHeight="1">
      <c r="A509" s="17">
        <v>504</v>
      </c>
      <c r="B509" s="93" t="s">
        <v>1175</v>
      </c>
      <c r="C509" s="26" t="str">
        <f>C508</f>
        <v>압축스티로폼
바닥타설부착</v>
      </c>
      <c r="D509" s="26" t="s">
        <v>1176</v>
      </c>
      <c r="E509" s="10" t="s">
        <v>39</v>
      </c>
      <c r="F509" s="34">
        <v>14065</v>
      </c>
      <c r="G509" s="35">
        <v>11252</v>
      </c>
      <c r="H509" s="35">
        <v>2813</v>
      </c>
      <c r="I509" s="35" t="s">
        <v>18</v>
      </c>
      <c r="J509" s="14">
        <v>14065</v>
      </c>
      <c r="K509" s="237"/>
    </row>
    <row r="510" spans="1:11" s="73" customFormat="1" ht="28.5" customHeight="1">
      <c r="A510" s="17">
        <v>505</v>
      </c>
      <c r="B510" s="93" t="s">
        <v>1177</v>
      </c>
      <c r="C510" s="26" t="s">
        <v>1144</v>
      </c>
      <c r="D510" s="26" t="s">
        <v>1178</v>
      </c>
      <c r="E510" s="10" t="s">
        <v>39</v>
      </c>
      <c r="F510" s="34">
        <v>3160</v>
      </c>
      <c r="G510" s="35">
        <v>2402</v>
      </c>
      <c r="H510" s="35">
        <v>758</v>
      </c>
      <c r="I510" s="35" t="s">
        <v>18</v>
      </c>
      <c r="J510" s="14">
        <v>3160</v>
      </c>
      <c r="K510" s="235"/>
    </row>
    <row r="511" spans="1:11" s="73" customFormat="1" ht="28.5" customHeight="1">
      <c r="A511" s="17">
        <v>506</v>
      </c>
      <c r="B511" s="93" t="s">
        <v>1179</v>
      </c>
      <c r="C511" s="26" t="str">
        <f>C510</f>
        <v>스티로폼 바닥깔기</v>
      </c>
      <c r="D511" s="26" t="s">
        <v>1180</v>
      </c>
      <c r="E511" s="10" t="s">
        <v>39</v>
      </c>
      <c r="F511" s="34">
        <v>2078</v>
      </c>
      <c r="G511" s="35">
        <v>1247</v>
      </c>
      <c r="H511" s="35">
        <v>831</v>
      </c>
      <c r="I511" s="35" t="s">
        <v>18</v>
      </c>
      <c r="J511" s="14">
        <v>2078</v>
      </c>
      <c r="K511" s="235"/>
    </row>
    <row r="512" spans="1:11" s="73" customFormat="1" ht="28.5" customHeight="1">
      <c r="A512" s="17">
        <v>507</v>
      </c>
      <c r="B512" s="93" t="s">
        <v>1181</v>
      </c>
      <c r="C512" s="26" t="str">
        <f>C511</f>
        <v>스티로폼 바닥깔기</v>
      </c>
      <c r="D512" s="26" t="s">
        <v>1182</v>
      </c>
      <c r="E512" s="10" t="s">
        <v>39</v>
      </c>
      <c r="F512" s="34">
        <v>2178</v>
      </c>
      <c r="G512" s="35">
        <v>1416</v>
      </c>
      <c r="H512" s="35">
        <v>762</v>
      </c>
      <c r="I512" s="35" t="s">
        <v>18</v>
      </c>
      <c r="J512" s="14">
        <v>2178</v>
      </c>
      <c r="K512" s="235"/>
    </row>
    <row r="513" spans="1:11" s="73" customFormat="1" ht="28.5" customHeight="1">
      <c r="A513" s="17">
        <v>508</v>
      </c>
      <c r="B513" s="93" t="s">
        <v>1183</v>
      </c>
      <c r="C513" s="26" t="str">
        <f>C512</f>
        <v>스티로폼 바닥깔기</v>
      </c>
      <c r="D513" s="26" t="s">
        <v>1184</v>
      </c>
      <c r="E513" s="10" t="s">
        <v>39</v>
      </c>
      <c r="F513" s="34">
        <v>2574</v>
      </c>
      <c r="G513" s="35">
        <v>1802</v>
      </c>
      <c r="H513" s="35">
        <v>772</v>
      </c>
      <c r="I513" s="35" t="s">
        <v>18</v>
      </c>
      <c r="J513" s="14">
        <v>2574</v>
      </c>
      <c r="K513" s="235"/>
    </row>
    <row r="514" spans="1:11" s="73" customFormat="1" ht="28.5" customHeight="1">
      <c r="A514" s="17">
        <v>509</v>
      </c>
      <c r="B514" s="93" t="s">
        <v>1185</v>
      </c>
      <c r="C514" s="26" t="s">
        <v>1186</v>
      </c>
      <c r="D514" s="26" t="s">
        <v>1187</v>
      </c>
      <c r="E514" s="10" t="s">
        <v>39</v>
      </c>
      <c r="F514" s="34">
        <v>4117</v>
      </c>
      <c r="G514" s="35">
        <v>989</v>
      </c>
      <c r="H514" s="35">
        <v>3128</v>
      </c>
      <c r="I514" s="35" t="s">
        <v>18</v>
      </c>
      <c r="J514" s="14">
        <v>4117</v>
      </c>
      <c r="K514" s="235"/>
    </row>
    <row r="515" spans="1:11" s="73" customFormat="1" ht="28.5" customHeight="1">
      <c r="A515" s="17">
        <v>510</v>
      </c>
      <c r="B515" s="93" t="s">
        <v>1188</v>
      </c>
      <c r="C515" s="26" t="str">
        <f>C514</f>
        <v>압축스티로폼 바닥깔기</v>
      </c>
      <c r="D515" s="26" t="s">
        <v>1189</v>
      </c>
      <c r="E515" s="10" t="s">
        <v>457</v>
      </c>
      <c r="F515" s="34">
        <v>4210</v>
      </c>
      <c r="G515" s="35">
        <v>1348</v>
      </c>
      <c r="H515" s="35">
        <v>2862</v>
      </c>
      <c r="I515" s="35" t="s">
        <v>18</v>
      </c>
      <c r="J515" s="14">
        <v>4210</v>
      </c>
      <c r="K515" s="236"/>
    </row>
    <row r="516" spans="1:11" s="73" customFormat="1" ht="28.5" customHeight="1">
      <c r="A516" s="17">
        <v>511</v>
      </c>
      <c r="B516" s="93" t="s">
        <v>1190</v>
      </c>
      <c r="C516" s="26" t="s">
        <v>1191</v>
      </c>
      <c r="D516" s="26" t="s">
        <v>1192</v>
      </c>
      <c r="E516" s="10" t="s">
        <v>39</v>
      </c>
      <c r="F516" s="34">
        <v>4838</v>
      </c>
      <c r="G516" s="35">
        <v>2226</v>
      </c>
      <c r="H516" s="35">
        <v>2612</v>
      </c>
      <c r="I516" s="35">
        <v>0</v>
      </c>
      <c r="J516" s="14">
        <v>4838</v>
      </c>
      <c r="K516" s="234" t="s">
        <v>1193</v>
      </c>
    </row>
    <row r="517" spans="1:11" s="73" customFormat="1" ht="28.5" customHeight="1">
      <c r="A517" s="17">
        <v>512</v>
      </c>
      <c r="B517" s="93" t="s">
        <v>1194</v>
      </c>
      <c r="C517" s="26" t="s">
        <v>1191</v>
      </c>
      <c r="D517" s="26" t="s">
        <v>1195</v>
      </c>
      <c r="E517" s="10" t="s">
        <v>39</v>
      </c>
      <c r="F517" s="34">
        <v>5074</v>
      </c>
      <c r="G517" s="35">
        <v>2639</v>
      </c>
      <c r="H517" s="35">
        <v>2435</v>
      </c>
      <c r="I517" s="35" t="s">
        <v>18</v>
      </c>
      <c r="J517" s="14">
        <v>5074</v>
      </c>
      <c r="K517" s="235"/>
    </row>
    <row r="518" spans="1:11" s="73" customFormat="1" ht="28.5" customHeight="1">
      <c r="A518" s="17">
        <v>513</v>
      </c>
      <c r="B518" s="93" t="s">
        <v>1196</v>
      </c>
      <c r="C518" s="26" t="s">
        <v>1191</v>
      </c>
      <c r="D518" s="26" t="s">
        <v>1197</v>
      </c>
      <c r="E518" s="10" t="s">
        <v>39</v>
      </c>
      <c r="F518" s="34">
        <v>5678</v>
      </c>
      <c r="G518" s="35">
        <v>3521</v>
      </c>
      <c r="H518" s="35">
        <v>2157</v>
      </c>
      <c r="I518" s="35" t="s">
        <v>18</v>
      </c>
      <c r="J518" s="14">
        <v>5678</v>
      </c>
      <c r="K518" s="236"/>
    </row>
    <row r="519" spans="1:11" s="73" customFormat="1" ht="28.5" customHeight="1">
      <c r="A519" s="17">
        <v>514</v>
      </c>
      <c r="B519" s="93" t="s">
        <v>1198</v>
      </c>
      <c r="C519" s="26" t="s">
        <v>1199</v>
      </c>
      <c r="D519" s="26" t="s">
        <v>1200</v>
      </c>
      <c r="E519" s="10" t="s">
        <v>17</v>
      </c>
      <c r="F519" s="34">
        <v>9903</v>
      </c>
      <c r="G519" s="35">
        <v>3863</v>
      </c>
      <c r="H519" s="35">
        <v>6040</v>
      </c>
      <c r="I519" s="35"/>
      <c r="J519" s="14">
        <v>9903</v>
      </c>
      <c r="K519" s="234" t="s">
        <v>1201</v>
      </c>
    </row>
    <row r="520" spans="1:11" s="73" customFormat="1" ht="28.5" customHeight="1">
      <c r="A520" s="17">
        <v>515</v>
      </c>
      <c r="B520" s="93" t="s">
        <v>1202</v>
      </c>
      <c r="C520" s="26" t="s">
        <v>1199</v>
      </c>
      <c r="D520" s="26" t="s">
        <v>1203</v>
      </c>
      <c r="E520" s="10" t="s">
        <v>17</v>
      </c>
      <c r="F520" s="34">
        <v>10425</v>
      </c>
      <c r="G520" s="35">
        <v>4170</v>
      </c>
      <c r="H520" s="35">
        <v>6255</v>
      </c>
      <c r="I520" s="35"/>
      <c r="J520" s="14">
        <v>10425</v>
      </c>
      <c r="K520" s="235"/>
    </row>
    <row r="521" spans="1:11" s="73" customFormat="1" ht="28.5" customHeight="1">
      <c r="A521" s="17">
        <v>516</v>
      </c>
      <c r="B521" s="93" t="s">
        <v>1204</v>
      </c>
      <c r="C521" s="26" t="s">
        <v>1199</v>
      </c>
      <c r="D521" s="26" t="s">
        <v>1205</v>
      </c>
      <c r="E521" s="10" t="s">
        <v>17</v>
      </c>
      <c r="F521" s="34">
        <v>14407</v>
      </c>
      <c r="G521" s="35">
        <v>4611</v>
      </c>
      <c r="H521" s="35">
        <v>9796</v>
      </c>
      <c r="I521" s="35"/>
      <c r="J521" s="14">
        <v>14407</v>
      </c>
      <c r="K521" s="235"/>
    </row>
    <row r="522" spans="1:11" s="73" customFormat="1" ht="28.5" customHeight="1">
      <c r="A522" s="17">
        <v>517</v>
      </c>
      <c r="B522" s="93" t="s">
        <v>1206</v>
      </c>
      <c r="C522" s="26" t="s">
        <v>1199</v>
      </c>
      <c r="D522" s="26" t="s">
        <v>1207</v>
      </c>
      <c r="E522" s="10" t="s">
        <v>17</v>
      </c>
      <c r="F522" s="34">
        <v>12375</v>
      </c>
      <c r="G522" s="35">
        <v>4455</v>
      </c>
      <c r="H522" s="35">
        <v>7920</v>
      </c>
      <c r="I522" s="35"/>
      <c r="J522" s="14">
        <v>12375</v>
      </c>
      <c r="K522" s="236"/>
    </row>
    <row r="523" spans="1:11" s="67" customFormat="1" ht="28.5" customHeight="1">
      <c r="A523" s="17">
        <v>518</v>
      </c>
      <c r="B523" s="96" t="s">
        <v>1208</v>
      </c>
      <c r="C523" s="10" t="s">
        <v>1209</v>
      </c>
      <c r="D523" s="10" t="s">
        <v>1210</v>
      </c>
      <c r="E523" s="11" t="s">
        <v>17</v>
      </c>
      <c r="F523" s="34">
        <v>1370</v>
      </c>
      <c r="G523" s="35">
        <v>576</v>
      </c>
      <c r="H523" s="35">
        <v>794</v>
      </c>
      <c r="I523" s="35"/>
      <c r="J523" s="14">
        <v>1370</v>
      </c>
      <c r="K523" s="218" t="s">
        <v>1211</v>
      </c>
    </row>
    <row r="524" spans="1:11" s="67" customFormat="1" ht="28.5" customHeight="1">
      <c r="A524" s="17">
        <v>519</v>
      </c>
      <c r="B524" s="96" t="s">
        <v>1212</v>
      </c>
      <c r="C524" s="10" t="s">
        <v>1209</v>
      </c>
      <c r="D524" s="10" t="s">
        <v>1213</v>
      </c>
      <c r="E524" s="11" t="s">
        <v>17</v>
      </c>
      <c r="F524" s="34">
        <v>1399</v>
      </c>
      <c r="G524" s="35">
        <v>630</v>
      </c>
      <c r="H524" s="35">
        <v>769</v>
      </c>
      <c r="I524" s="35"/>
      <c r="J524" s="14">
        <v>1399</v>
      </c>
      <c r="K524" s="219"/>
    </row>
    <row r="525" spans="1:11" s="67" customFormat="1" ht="28.5" customHeight="1">
      <c r="A525" s="17">
        <v>520</v>
      </c>
      <c r="B525" s="96" t="s">
        <v>1214</v>
      </c>
      <c r="C525" s="10" t="s">
        <v>1209</v>
      </c>
      <c r="D525" s="10" t="s">
        <v>1215</v>
      </c>
      <c r="E525" s="11" t="s">
        <v>17</v>
      </c>
      <c r="F525" s="34">
        <v>1487</v>
      </c>
      <c r="G525" s="35">
        <v>670</v>
      </c>
      <c r="H525" s="35">
        <v>817</v>
      </c>
      <c r="I525" s="35"/>
      <c r="J525" s="14">
        <v>1487</v>
      </c>
      <c r="K525" s="231"/>
    </row>
    <row r="526" spans="1:11" s="67" customFormat="1" ht="28.5" customHeight="1">
      <c r="A526" s="17">
        <v>521</v>
      </c>
      <c r="B526" s="97" t="s">
        <v>1216</v>
      </c>
      <c r="C526" s="26" t="s">
        <v>1217</v>
      </c>
      <c r="D526" s="26" t="s">
        <v>1218</v>
      </c>
      <c r="E526" s="11" t="s">
        <v>17</v>
      </c>
      <c r="F526" s="34">
        <v>5271</v>
      </c>
      <c r="G526" s="35">
        <v>2952</v>
      </c>
      <c r="H526" s="35">
        <v>2319</v>
      </c>
      <c r="I526" s="35"/>
      <c r="J526" s="14">
        <v>5271</v>
      </c>
      <c r="K526" s="218" t="s">
        <v>1219</v>
      </c>
    </row>
    <row r="527" spans="1:11" s="67" customFormat="1" ht="28.5" customHeight="1">
      <c r="A527" s="17">
        <v>522</v>
      </c>
      <c r="B527" s="97" t="s">
        <v>1220</v>
      </c>
      <c r="C527" s="26" t="s">
        <v>1217</v>
      </c>
      <c r="D527" s="26" t="s">
        <v>1221</v>
      </c>
      <c r="E527" s="11" t="s">
        <v>17</v>
      </c>
      <c r="F527" s="34">
        <v>5402</v>
      </c>
      <c r="G527" s="35">
        <v>2593</v>
      </c>
      <c r="H527" s="35">
        <v>2809</v>
      </c>
      <c r="I527" s="35"/>
      <c r="J527" s="14">
        <v>5402</v>
      </c>
      <c r="K527" s="219"/>
    </row>
    <row r="528" spans="1:11" s="67" customFormat="1" ht="28.5" customHeight="1">
      <c r="A528" s="17">
        <v>523</v>
      </c>
      <c r="B528" s="97" t="s">
        <v>1222</v>
      </c>
      <c r="C528" s="26" t="s">
        <v>1217</v>
      </c>
      <c r="D528" s="26" t="s">
        <v>1223</v>
      </c>
      <c r="E528" s="11" t="s">
        <v>17</v>
      </c>
      <c r="F528" s="34">
        <v>4471</v>
      </c>
      <c r="G528" s="35">
        <v>2504</v>
      </c>
      <c r="H528" s="35">
        <v>1967</v>
      </c>
      <c r="I528" s="35"/>
      <c r="J528" s="14">
        <v>4471</v>
      </c>
      <c r="K528" s="219"/>
    </row>
    <row r="529" spans="1:11" s="67" customFormat="1" ht="28.5" customHeight="1">
      <c r="A529" s="17">
        <v>524</v>
      </c>
      <c r="B529" s="97" t="s">
        <v>1224</v>
      </c>
      <c r="C529" s="26" t="s">
        <v>1217</v>
      </c>
      <c r="D529" s="26" t="s">
        <v>1225</v>
      </c>
      <c r="E529" s="11" t="s">
        <v>17</v>
      </c>
      <c r="F529" s="34">
        <v>4684</v>
      </c>
      <c r="G529" s="35">
        <v>2342</v>
      </c>
      <c r="H529" s="35">
        <v>2342</v>
      </c>
      <c r="I529" s="35"/>
      <c r="J529" s="14">
        <v>4684</v>
      </c>
      <c r="K529" s="219"/>
    </row>
    <row r="530" spans="1:11" s="67" customFormat="1" ht="28.5" customHeight="1">
      <c r="A530" s="17">
        <v>525</v>
      </c>
      <c r="B530" s="97" t="s">
        <v>1226</v>
      </c>
      <c r="C530" s="26" t="s">
        <v>1217</v>
      </c>
      <c r="D530" s="26" t="s">
        <v>1227</v>
      </c>
      <c r="E530" s="11" t="s">
        <v>17</v>
      </c>
      <c r="F530" s="34">
        <v>6396</v>
      </c>
      <c r="G530" s="35">
        <v>4286</v>
      </c>
      <c r="H530" s="35">
        <v>2110</v>
      </c>
      <c r="I530" s="35"/>
      <c r="J530" s="14">
        <v>6396</v>
      </c>
      <c r="K530" s="219"/>
    </row>
    <row r="531" spans="1:11" s="67" customFormat="1" ht="28.5" customHeight="1">
      <c r="A531" s="17">
        <v>526</v>
      </c>
      <c r="B531" s="97" t="s">
        <v>1228</v>
      </c>
      <c r="C531" s="26" t="s">
        <v>1217</v>
      </c>
      <c r="D531" s="26" t="s">
        <v>1229</v>
      </c>
      <c r="E531" s="11" t="s">
        <v>17</v>
      </c>
      <c r="F531" s="34">
        <v>6972</v>
      </c>
      <c r="G531" s="35">
        <v>3696</v>
      </c>
      <c r="H531" s="35">
        <v>3276</v>
      </c>
      <c r="I531" s="35"/>
      <c r="J531" s="14">
        <v>6972</v>
      </c>
      <c r="K531" s="219"/>
    </row>
    <row r="532" spans="1:11" s="67" customFormat="1" ht="28.5" customHeight="1">
      <c r="A532" s="17">
        <v>527</v>
      </c>
      <c r="B532" s="97" t="s">
        <v>1230</v>
      </c>
      <c r="C532" s="26" t="s">
        <v>1217</v>
      </c>
      <c r="D532" s="26" t="s">
        <v>1231</v>
      </c>
      <c r="E532" s="11" t="s">
        <v>17</v>
      </c>
      <c r="F532" s="34">
        <v>6719</v>
      </c>
      <c r="G532" s="35">
        <v>4704</v>
      </c>
      <c r="H532" s="35">
        <v>2015</v>
      </c>
      <c r="I532" s="35"/>
      <c r="J532" s="14">
        <v>6719</v>
      </c>
      <c r="K532" s="219"/>
    </row>
    <row r="533" spans="1:11" s="67" customFormat="1" ht="28.5" customHeight="1">
      <c r="A533" s="17">
        <v>528</v>
      </c>
      <c r="B533" s="97" t="s">
        <v>1232</v>
      </c>
      <c r="C533" s="26" t="s">
        <v>1217</v>
      </c>
      <c r="D533" s="26" t="s">
        <v>1233</v>
      </c>
      <c r="E533" s="11" t="s">
        <v>17</v>
      </c>
      <c r="F533" s="34">
        <v>7295</v>
      </c>
      <c r="G533" s="35">
        <v>4013</v>
      </c>
      <c r="H533" s="35">
        <v>3282</v>
      </c>
      <c r="I533" s="35"/>
      <c r="J533" s="14">
        <v>7295</v>
      </c>
      <c r="K533" s="231"/>
    </row>
    <row r="534" spans="1:11" s="67" customFormat="1" ht="28.5" customHeight="1">
      <c r="A534" s="17">
        <v>529</v>
      </c>
      <c r="B534" s="97" t="s">
        <v>1234</v>
      </c>
      <c r="C534" s="79" t="s">
        <v>1235</v>
      </c>
      <c r="D534" s="79" t="s">
        <v>1236</v>
      </c>
      <c r="E534" s="11" t="s">
        <v>17</v>
      </c>
      <c r="F534" s="34">
        <v>1704</v>
      </c>
      <c r="G534" s="35">
        <v>324</v>
      </c>
      <c r="H534" s="35">
        <v>1380</v>
      </c>
      <c r="I534" s="35"/>
      <c r="J534" s="14">
        <v>1704</v>
      </c>
      <c r="K534" s="222" t="s">
        <v>1237</v>
      </c>
    </row>
    <row r="535" spans="1:11" s="67" customFormat="1" ht="28.5" customHeight="1">
      <c r="A535" s="17">
        <v>530</v>
      </c>
      <c r="B535" s="97" t="s">
        <v>1238</v>
      </c>
      <c r="C535" s="26" t="s">
        <v>1239</v>
      </c>
      <c r="D535" s="26" t="s">
        <v>1240</v>
      </c>
      <c r="E535" s="11" t="s">
        <v>17</v>
      </c>
      <c r="F535" s="34">
        <v>1814</v>
      </c>
      <c r="G535" s="35">
        <v>454</v>
      </c>
      <c r="H535" s="35">
        <v>1360</v>
      </c>
      <c r="I535" s="35"/>
      <c r="J535" s="14">
        <v>1814</v>
      </c>
      <c r="K535" s="222"/>
    </row>
    <row r="536" spans="1:11" s="67" customFormat="1" ht="28.5" customHeight="1">
      <c r="A536" s="17">
        <v>531</v>
      </c>
      <c r="B536" s="97" t="s">
        <v>1241</v>
      </c>
      <c r="C536" s="79" t="s">
        <v>1235</v>
      </c>
      <c r="D536" s="79" t="s">
        <v>1242</v>
      </c>
      <c r="E536" s="11" t="s">
        <v>17</v>
      </c>
      <c r="F536" s="34">
        <v>1908</v>
      </c>
      <c r="G536" s="35">
        <v>1012</v>
      </c>
      <c r="H536" s="35">
        <v>896</v>
      </c>
      <c r="I536" s="35"/>
      <c r="J536" s="14">
        <v>1908</v>
      </c>
      <c r="K536" s="222"/>
    </row>
    <row r="537" spans="1:11" s="67" customFormat="1" ht="28.5" customHeight="1">
      <c r="A537" s="17">
        <v>532</v>
      </c>
      <c r="B537" s="97" t="s">
        <v>1243</v>
      </c>
      <c r="C537" s="79" t="s">
        <v>1235</v>
      </c>
      <c r="D537" s="79" t="s">
        <v>1244</v>
      </c>
      <c r="E537" s="11" t="s">
        <v>17</v>
      </c>
      <c r="F537" s="34">
        <v>1931</v>
      </c>
      <c r="G537" s="35">
        <v>1159</v>
      </c>
      <c r="H537" s="35">
        <v>772</v>
      </c>
      <c r="I537" s="35"/>
      <c r="J537" s="14">
        <v>1931</v>
      </c>
      <c r="K537" s="222"/>
    </row>
    <row r="538" spans="1:11" s="67" customFormat="1" ht="28.5" customHeight="1">
      <c r="A538" s="17">
        <v>533</v>
      </c>
      <c r="B538" s="97" t="s">
        <v>1245</v>
      </c>
      <c r="C538" s="79" t="s">
        <v>1235</v>
      </c>
      <c r="D538" s="26" t="s">
        <v>1246</v>
      </c>
      <c r="E538" s="11" t="s">
        <v>17</v>
      </c>
      <c r="F538" s="34">
        <v>2173</v>
      </c>
      <c r="G538" s="35">
        <v>1261</v>
      </c>
      <c r="H538" s="35">
        <v>912</v>
      </c>
      <c r="I538" s="35"/>
      <c r="J538" s="14">
        <v>2173</v>
      </c>
      <c r="K538" s="222"/>
    </row>
    <row r="539" spans="1:11" s="67" customFormat="1" ht="28.5" customHeight="1">
      <c r="A539" s="17">
        <v>534</v>
      </c>
      <c r="B539" s="97" t="s">
        <v>1247</v>
      </c>
      <c r="C539" s="79" t="s">
        <v>1235</v>
      </c>
      <c r="D539" s="26" t="s">
        <v>1248</v>
      </c>
      <c r="E539" s="11" t="s">
        <v>17</v>
      </c>
      <c r="F539" s="34">
        <v>3454</v>
      </c>
      <c r="G539" s="35">
        <v>2522</v>
      </c>
      <c r="H539" s="35">
        <v>932</v>
      </c>
      <c r="I539" s="35"/>
      <c r="J539" s="14">
        <v>3454</v>
      </c>
      <c r="K539" s="222"/>
    </row>
    <row r="540" spans="1:11" s="67" customFormat="1" ht="28.5" customHeight="1">
      <c r="A540" s="17">
        <v>535</v>
      </c>
      <c r="B540" s="97" t="s">
        <v>1249</v>
      </c>
      <c r="C540" s="79" t="s">
        <v>1235</v>
      </c>
      <c r="D540" s="26" t="s">
        <v>1250</v>
      </c>
      <c r="E540" s="11" t="s">
        <v>17</v>
      </c>
      <c r="F540" s="34">
        <v>3777</v>
      </c>
      <c r="G540" s="35">
        <v>2833</v>
      </c>
      <c r="H540" s="35">
        <v>944</v>
      </c>
      <c r="I540" s="35"/>
      <c r="J540" s="14">
        <v>3777</v>
      </c>
      <c r="K540" s="222"/>
    </row>
    <row r="541" spans="1:11" s="67" customFormat="1" ht="28.5" customHeight="1">
      <c r="A541" s="17">
        <v>536</v>
      </c>
      <c r="B541" s="97" t="s">
        <v>1251</v>
      </c>
      <c r="C541" s="79" t="s">
        <v>1235</v>
      </c>
      <c r="D541" s="26" t="s">
        <v>1252</v>
      </c>
      <c r="E541" s="11" t="s">
        <v>17</v>
      </c>
      <c r="F541" s="34">
        <v>2181</v>
      </c>
      <c r="G541" s="35">
        <v>1418</v>
      </c>
      <c r="H541" s="35">
        <v>763</v>
      </c>
      <c r="I541" s="35"/>
      <c r="J541" s="14">
        <v>2181</v>
      </c>
      <c r="K541" s="222"/>
    </row>
    <row r="542" spans="1:11" s="67" customFormat="1" ht="28.5" customHeight="1">
      <c r="A542" s="17">
        <v>537</v>
      </c>
      <c r="B542" s="97" t="s">
        <v>1253</v>
      </c>
      <c r="C542" s="79" t="s">
        <v>1235</v>
      </c>
      <c r="D542" s="26" t="s">
        <v>1254</v>
      </c>
      <c r="E542" s="11" t="s">
        <v>17</v>
      </c>
      <c r="F542" s="34">
        <v>5330</v>
      </c>
      <c r="G542" s="35">
        <v>3465</v>
      </c>
      <c r="H542" s="35">
        <v>1865</v>
      </c>
      <c r="I542" s="35"/>
      <c r="J542" s="14">
        <v>5330</v>
      </c>
      <c r="K542" s="222"/>
    </row>
    <row r="543" spans="1:11" s="67" customFormat="1" ht="28.5" customHeight="1">
      <c r="A543" s="17">
        <v>538</v>
      </c>
      <c r="B543" s="97" t="s">
        <v>1255</v>
      </c>
      <c r="C543" s="26" t="s">
        <v>1256</v>
      </c>
      <c r="D543" s="26" t="s">
        <v>1257</v>
      </c>
      <c r="E543" s="79" t="s">
        <v>659</v>
      </c>
      <c r="F543" s="34">
        <v>44966</v>
      </c>
      <c r="G543" s="35">
        <v>30128</v>
      </c>
      <c r="H543" s="35">
        <v>14838</v>
      </c>
      <c r="I543" s="35"/>
      <c r="J543" s="14">
        <v>44966</v>
      </c>
      <c r="K543" s="218" t="s">
        <v>1219</v>
      </c>
    </row>
    <row r="544" spans="1:11" s="67" customFormat="1" ht="28.5" customHeight="1">
      <c r="A544" s="17">
        <v>539</v>
      </c>
      <c r="B544" s="97" t="s">
        <v>1258</v>
      </c>
      <c r="C544" s="26" t="s">
        <v>1256</v>
      </c>
      <c r="D544" s="26" t="s">
        <v>1259</v>
      </c>
      <c r="E544" s="79" t="s">
        <v>659</v>
      </c>
      <c r="F544" s="34">
        <v>60039</v>
      </c>
      <c r="G544" s="35">
        <v>39626</v>
      </c>
      <c r="H544" s="35">
        <v>20413</v>
      </c>
      <c r="I544" s="35"/>
      <c r="J544" s="14">
        <v>60039</v>
      </c>
      <c r="K544" s="219"/>
    </row>
    <row r="545" spans="1:11" s="67" customFormat="1" ht="28.5" customHeight="1">
      <c r="A545" s="17">
        <v>540</v>
      </c>
      <c r="B545" s="97" t="s">
        <v>1260</v>
      </c>
      <c r="C545" s="26" t="s">
        <v>1256</v>
      </c>
      <c r="D545" s="26" t="s">
        <v>1261</v>
      </c>
      <c r="E545" s="79" t="s">
        <v>659</v>
      </c>
      <c r="F545" s="34">
        <v>73060</v>
      </c>
      <c r="G545" s="35">
        <v>48220</v>
      </c>
      <c r="H545" s="35">
        <v>24840</v>
      </c>
      <c r="I545" s="35"/>
      <c r="J545" s="14">
        <v>73060</v>
      </c>
      <c r="K545" s="219"/>
    </row>
    <row r="546" spans="1:11" s="67" customFormat="1" ht="28.5" customHeight="1">
      <c r="A546" s="17">
        <v>541</v>
      </c>
      <c r="B546" s="97" t="s">
        <v>1262</v>
      </c>
      <c r="C546" s="26" t="s">
        <v>1256</v>
      </c>
      <c r="D546" s="26" t="s">
        <v>1263</v>
      </c>
      <c r="E546" s="79" t="s">
        <v>659</v>
      </c>
      <c r="F546" s="34">
        <v>91698</v>
      </c>
      <c r="G546" s="35">
        <v>60521</v>
      </c>
      <c r="H546" s="35">
        <v>31177</v>
      </c>
      <c r="I546" s="35"/>
      <c r="J546" s="14">
        <v>91698</v>
      </c>
      <c r="K546" s="219"/>
    </row>
    <row r="547" spans="1:11" s="67" customFormat="1" ht="28.5" customHeight="1">
      <c r="A547" s="17">
        <v>542</v>
      </c>
      <c r="B547" s="97" t="s">
        <v>1264</v>
      </c>
      <c r="C547" s="26" t="s">
        <v>1265</v>
      </c>
      <c r="D547" s="26" t="s">
        <v>1257</v>
      </c>
      <c r="E547" s="79" t="s">
        <v>659</v>
      </c>
      <c r="F547" s="34">
        <v>50694</v>
      </c>
      <c r="G547" s="35">
        <v>34979</v>
      </c>
      <c r="H547" s="35">
        <v>15715</v>
      </c>
      <c r="I547" s="35"/>
      <c r="J547" s="14">
        <v>50694</v>
      </c>
      <c r="K547" s="219"/>
    </row>
    <row r="548" spans="1:11" s="67" customFormat="1" ht="28.5" customHeight="1">
      <c r="A548" s="17">
        <v>543</v>
      </c>
      <c r="B548" s="97" t="s">
        <v>1266</v>
      </c>
      <c r="C548" s="26" t="s">
        <v>1265</v>
      </c>
      <c r="D548" s="26" t="s">
        <v>1259</v>
      </c>
      <c r="E548" s="79" t="s">
        <v>659</v>
      </c>
      <c r="F548" s="34">
        <v>60562</v>
      </c>
      <c r="G548" s="35">
        <v>41788</v>
      </c>
      <c r="H548" s="35">
        <v>18774</v>
      </c>
      <c r="I548" s="35"/>
      <c r="J548" s="14">
        <v>60562</v>
      </c>
      <c r="K548" s="219"/>
    </row>
    <row r="549" spans="1:11" s="67" customFormat="1" ht="28.5" customHeight="1">
      <c r="A549" s="17">
        <v>544</v>
      </c>
      <c r="B549" s="97" t="s">
        <v>1267</v>
      </c>
      <c r="C549" s="26" t="s">
        <v>1265</v>
      </c>
      <c r="D549" s="26" t="s">
        <v>1261</v>
      </c>
      <c r="E549" s="79" t="s">
        <v>659</v>
      </c>
      <c r="F549" s="34">
        <v>70634</v>
      </c>
      <c r="G549" s="35">
        <v>48738</v>
      </c>
      <c r="H549" s="35">
        <v>21896</v>
      </c>
      <c r="I549" s="35"/>
      <c r="J549" s="14">
        <v>70634</v>
      </c>
      <c r="K549" s="231"/>
    </row>
    <row r="550" spans="1:11" s="67" customFormat="1" ht="28.5" customHeight="1">
      <c r="A550" s="17">
        <v>545</v>
      </c>
      <c r="B550" s="96" t="s">
        <v>1268</v>
      </c>
      <c r="C550" s="10" t="s">
        <v>1269</v>
      </c>
      <c r="D550" s="10" t="s">
        <v>1270</v>
      </c>
      <c r="E550" s="98" t="s">
        <v>39</v>
      </c>
      <c r="F550" s="34">
        <v>11207</v>
      </c>
      <c r="G550" s="35">
        <v>6725</v>
      </c>
      <c r="H550" s="35">
        <v>4482</v>
      </c>
      <c r="I550" s="35"/>
      <c r="J550" s="14">
        <v>11207</v>
      </c>
      <c r="K550" s="232" t="s">
        <v>1271</v>
      </c>
    </row>
    <row r="551" spans="1:11" s="67" customFormat="1" ht="28.5" customHeight="1">
      <c r="A551" s="17">
        <v>546</v>
      </c>
      <c r="B551" s="96" t="s">
        <v>1272</v>
      </c>
      <c r="C551" s="10" t="s">
        <v>1269</v>
      </c>
      <c r="D551" s="10" t="s">
        <v>1273</v>
      </c>
      <c r="E551" s="98" t="s">
        <v>39</v>
      </c>
      <c r="F551" s="34">
        <v>12415</v>
      </c>
      <c r="G551" s="35">
        <v>8070</v>
      </c>
      <c r="H551" s="35">
        <v>4345</v>
      </c>
      <c r="I551" s="35"/>
      <c r="J551" s="14">
        <v>12415</v>
      </c>
      <c r="K551" s="233"/>
    </row>
    <row r="552" spans="1:11" s="61" customFormat="1" ht="28.5" customHeight="1">
      <c r="A552" s="17">
        <v>547</v>
      </c>
      <c r="B552" s="97" t="s">
        <v>1274</v>
      </c>
      <c r="C552" s="26" t="s">
        <v>1275</v>
      </c>
      <c r="D552" s="26" t="s">
        <v>1276</v>
      </c>
      <c r="E552" s="99" t="s">
        <v>39</v>
      </c>
      <c r="F552" s="34">
        <v>25384</v>
      </c>
      <c r="G552" s="35">
        <v>16246</v>
      </c>
      <c r="H552" s="35">
        <v>9138</v>
      </c>
      <c r="I552" s="35"/>
      <c r="J552" s="14">
        <v>25384</v>
      </c>
      <c r="K552" s="218"/>
    </row>
    <row r="553" spans="1:11" s="61" customFormat="1" ht="28.5" customHeight="1">
      <c r="A553" s="17">
        <v>548</v>
      </c>
      <c r="B553" s="97" t="s">
        <v>1277</v>
      </c>
      <c r="C553" s="26" t="s">
        <v>1275</v>
      </c>
      <c r="D553" s="26" t="s">
        <v>1278</v>
      </c>
      <c r="E553" s="99" t="s">
        <v>39</v>
      </c>
      <c r="F553" s="34">
        <v>41968</v>
      </c>
      <c r="G553" s="35">
        <v>32316</v>
      </c>
      <c r="H553" s="35">
        <v>9652</v>
      </c>
      <c r="I553" s="35"/>
      <c r="J553" s="14">
        <v>41968</v>
      </c>
      <c r="K553" s="219"/>
    </row>
    <row r="554" spans="1:11" s="61" customFormat="1" ht="28.5" customHeight="1">
      <c r="A554" s="17">
        <v>549</v>
      </c>
      <c r="B554" s="97" t="s">
        <v>1279</v>
      </c>
      <c r="C554" s="26" t="s">
        <v>1280</v>
      </c>
      <c r="D554" s="26" t="s">
        <v>1276</v>
      </c>
      <c r="E554" s="99" t="s">
        <v>39</v>
      </c>
      <c r="F554" s="34">
        <v>25301</v>
      </c>
      <c r="G554" s="35">
        <v>17761</v>
      </c>
      <c r="H554" s="35">
        <v>5566</v>
      </c>
      <c r="I554" s="35">
        <v>1974</v>
      </c>
      <c r="J554" s="14">
        <v>25301</v>
      </c>
      <c r="K554" s="219"/>
    </row>
    <row r="555" spans="1:11" s="61" customFormat="1" ht="28.5" customHeight="1">
      <c r="A555" s="17">
        <v>550</v>
      </c>
      <c r="B555" s="97" t="s">
        <v>1281</v>
      </c>
      <c r="C555" s="26" t="s">
        <v>1280</v>
      </c>
      <c r="D555" s="26" t="s">
        <v>1282</v>
      </c>
      <c r="E555" s="99" t="s">
        <v>39</v>
      </c>
      <c r="F555" s="34">
        <v>27017</v>
      </c>
      <c r="G555" s="35">
        <v>19453</v>
      </c>
      <c r="H555" s="35">
        <v>5403</v>
      </c>
      <c r="I555" s="35">
        <v>2161</v>
      </c>
      <c r="J555" s="14">
        <v>27017</v>
      </c>
      <c r="K555" s="219"/>
    </row>
    <row r="556" spans="1:11" s="61" customFormat="1" ht="28.5" customHeight="1">
      <c r="A556" s="17">
        <v>551</v>
      </c>
      <c r="B556" s="97" t="s">
        <v>1283</v>
      </c>
      <c r="C556" s="26" t="s">
        <v>1280</v>
      </c>
      <c r="D556" s="26" t="s">
        <v>1284</v>
      </c>
      <c r="E556" s="99" t="s">
        <v>39</v>
      </c>
      <c r="F556" s="34">
        <v>40406</v>
      </c>
      <c r="G556" s="35">
        <v>32002</v>
      </c>
      <c r="H556" s="35">
        <v>4848</v>
      </c>
      <c r="I556" s="35">
        <v>3556</v>
      </c>
      <c r="J556" s="14">
        <v>40406</v>
      </c>
      <c r="K556" s="231"/>
    </row>
    <row r="557" spans="1:11" s="67" customFormat="1" ht="28.5" customHeight="1">
      <c r="A557" s="17">
        <v>552</v>
      </c>
      <c r="B557" s="96" t="s">
        <v>1285</v>
      </c>
      <c r="C557" s="10" t="s">
        <v>1286</v>
      </c>
      <c r="D557" s="10" t="s">
        <v>1287</v>
      </c>
      <c r="E557" s="98" t="s">
        <v>17</v>
      </c>
      <c r="F557" s="34">
        <v>19374</v>
      </c>
      <c r="G557" s="35">
        <v>12206</v>
      </c>
      <c r="H557" s="35">
        <v>7168</v>
      </c>
      <c r="I557" s="35"/>
      <c r="J557" s="14">
        <v>19374</v>
      </c>
      <c r="K557" s="222"/>
    </row>
    <row r="558" spans="1:11" s="67" customFormat="1" ht="28.5" customHeight="1">
      <c r="A558" s="17">
        <v>553</v>
      </c>
      <c r="B558" s="96" t="s">
        <v>1288</v>
      </c>
      <c r="C558" s="10" t="s">
        <v>1286</v>
      </c>
      <c r="D558" s="10" t="s">
        <v>1289</v>
      </c>
      <c r="E558" s="98" t="s">
        <v>17</v>
      </c>
      <c r="F558" s="34">
        <v>19576</v>
      </c>
      <c r="G558" s="35">
        <v>12333</v>
      </c>
      <c r="H558" s="35">
        <v>7243</v>
      </c>
      <c r="I558" s="35"/>
      <c r="J558" s="14">
        <v>19576</v>
      </c>
      <c r="K558" s="223"/>
    </row>
    <row r="559" spans="1:11" s="67" customFormat="1" ht="28.5" customHeight="1">
      <c r="A559" s="17">
        <v>554</v>
      </c>
      <c r="B559" s="96" t="s">
        <v>1290</v>
      </c>
      <c r="C559" s="10" t="s">
        <v>1291</v>
      </c>
      <c r="D559" s="10" t="s">
        <v>1292</v>
      </c>
      <c r="E559" s="98" t="s">
        <v>515</v>
      </c>
      <c r="F559" s="34">
        <v>9245</v>
      </c>
      <c r="G559" s="35">
        <v>1572</v>
      </c>
      <c r="H559" s="35">
        <v>7673</v>
      </c>
      <c r="I559" s="35"/>
      <c r="J559" s="14">
        <v>9245</v>
      </c>
      <c r="K559" s="218"/>
    </row>
    <row r="560" spans="1:11" s="67" customFormat="1" ht="28.5" customHeight="1">
      <c r="A560" s="17">
        <v>555</v>
      </c>
      <c r="B560" s="96" t="s">
        <v>1293</v>
      </c>
      <c r="C560" s="10" t="s">
        <v>1291</v>
      </c>
      <c r="D560" s="10" t="s">
        <v>1294</v>
      </c>
      <c r="E560" s="98" t="s">
        <v>515</v>
      </c>
      <c r="F560" s="34">
        <v>15983</v>
      </c>
      <c r="G560" s="35">
        <v>5435</v>
      </c>
      <c r="H560" s="35">
        <v>10548</v>
      </c>
      <c r="I560" s="35"/>
      <c r="J560" s="14">
        <v>15983</v>
      </c>
      <c r="K560" s="219"/>
    </row>
    <row r="561" spans="1:11" s="67" customFormat="1" ht="28.5" customHeight="1">
      <c r="A561" s="17">
        <v>556</v>
      </c>
      <c r="B561" s="96" t="s">
        <v>1295</v>
      </c>
      <c r="C561" s="10" t="s">
        <v>1291</v>
      </c>
      <c r="D561" s="10" t="s">
        <v>1296</v>
      </c>
      <c r="E561" s="98" t="s">
        <v>515</v>
      </c>
      <c r="F561" s="34">
        <v>18277</v>
      </c>
      <c r="G561" s="35">
        <v>6946</v>
      </c>
      <c r="H561" s="35">
        <v>11331</v>
      </c>
      <c r="I561" s="35"/>
      <c r="J561" s="14">
        <v>18277</v>
      </c>
      <c r="K561" s="219"/>
    </row>
    <row r="562" spans="1:11" s="67" customFormat="1" ht="28.5" customHeight="1">
      <c r="A562" s="17">
        <v>557</v>
      </c>
      <c r="B562" s="96" t="s">
        <v>1297</v>
      </c>
      <c r="C562" s="10" t="s">
        <v>1291</v>
      </c>
      <c r="D562" s="10" t="s">
        <v>1298</v>
      </c>
      <c r="E562" s="98" t="s">
        <v>515</v>
      </c>
      <c r="F562" s="34">
        <v>6587</v>
      </c>
      <c r="G562" s="35">
        <v>1120</v>
      </c>
      <c r="H562" s="35">
        <v>5467</v>
      </c>
      <c r="I562" s="35"/>
      <c r="J562" s="14">
        <v>6587</v>
      </c>
      <c r="K562" s="219"/>
    </row>
    <row r="563" spans="1:11" s="67" customFormat="1" ht="28.5" customHeight="1">
      <c r="A563" s="17">
        <v>558</v>
      </c>
      <c r="B563" s="96" t="s">
        <v>1299</v>
      </c>
      <c r="C563" s="10" t="s">
        <v>1291</v>
      </c>
      <c r="D563" s="10" t="s">
        <v>1300</v>
      </c>
      <c r="E563" s="98" t="s">
        <v>515</v>
      </c>
      <c r="F563" s="34">
        <v>11162</v>
      </c>
      <c r="G563" s="35">
        <v>5247</v>
      </c>
      <c r="H563" s="35">
        <v>5915</v>
      </c>
      <c r="I563" s="35"/>
      <c r="J563" s="14">
        <v>11162</v>
      </c>
      <c r="K563" s="219"/>
    </row>
    <row r="564" spans="1:11" s="67" customFormat="1" ht="28.5" customHeight="1">
      <c r="A564" s="17">
        <v>559</v>
      </c>
      <c r="B564" s="96" t="s">
        <v>1301</v>
      </c>
      <c r="C564" s="10" t="s">
        <v>1291</v>
      </c>
      <c r="D564" s="10" t="s">
        <v>1302</v>
      </c>
      <c r="E564" s="98" t="s">
        <v>515</v>
      </c>
      <c r="F564" s="34">
        <v>12712</v>
      </c>
      <c r="G564" s="35">
        <v>6484</v>
      </c>
      <c r="H564" s="35">
        <v>6228</v>
      </c>
      <c r="I564" s="35"/>
      <c r="J564" s="14">
        <v>12712</v>
      </c>
      <c r="K564" s="220"/>
    </row>
    <row r="565" spans="1:11" s="67" customFormat="1" ht="28.5" customHeight="1">
      <c r="A565" s="17">
        <v>560</v>
      </c>
      <c r="B565" s="97" t="s">
        <v>1303</v>
      </c>
      <c r="C565" s="26" t="s">
        <v>1304</v>
      </c>
      <c r="D565" s="26" t="s">
        <v>1305</v>
      </c>
      <c r="E565" s="98" t="s">
        <v>515</v>
      </c>
      <c r="F565" s="34">
        <v>1723</v>
      </c>
      <c r="G565" s="35">
        <v>965</v>
      </c>
      <c r="H565" s="35">
        <v>758</v>
      </c>
      <c r="I565" s="35"/>
      <c r="J565" s="14">
        <v>1723</v>
      </c>
      <c r="K565" s="221" t="s">
        <v>1306</v>
      </c>
    </row>
    <row r="566" spans="1:11" s="67" customFormat="1" ht="28.5" customHeight="1">
      <c r="A566" s="17">
        <v>561</v>
      </c>
      <c r="B566" s="97" t="s">
        <v>1307</v>
      </c>
      <c r="C566" s="26" t="s">
        <v>1304</v>
      </c>
      <c r="D566" s="26" t="s">
        <v>1308</v>
      </c>
      <c r="E566" s="98" t="s">
        <v>515</v>
      </c>
      <c r="F566" s="34">
        <v>1806</v>
      </c>
      <c r="G566" s="35">
        <v>958</v>
      </c>
      <c r="H566" s="35">
        <v>848</v>
      </c>
      <c r="I566" s="35"/>
      <c r="J566" s="14">
        <v>1806</v>
      </c>
      <c r="K566" s="222"/>
    </row>
    <row r="567" spans="1:11" s="67" customFormat="1" ht="28.5" customHeight="1">
      <c r="A567" s="17">
        <v>562</v>
      </c>
      <c r="B567" s="97" t="s">
        <v>1309</v>
      </c>
      <c r="C567" s="26" t="s">
        <v>1304</v>
      </c>
      <c r="D567" s="26" t="s">
        <v>1310</v>
      </c>
      <c r="E567" s="98" t="s">
        <v>515</v>
      </c>
      <c r="F567" s="34">
        <v>3217</v>
      </c>
      <c r="G567" s="35">
        <v>2349</v>
      </c>
      <c r="H567" s="35">
        <v>868</v>
      </c>
      <c r="I567" s="35"/>
      <c r="J567" s="14">
        <v>3217</v>
      </c>
      <c r="K567" s="223"/>
    </row>
    <row r="568" spans="1:11" s="73" customFormat="1" ht="28.5" customHeight="1">
      <c r="A568" s="17">
        <v>563</v>
      </c>
      <c r="B568" s="97" t="s">
        <v>1311</v>
      </c>
      <c r="C568" s="26" t="s">
        <v>1312</v>
      </c>
      <c r="D568" s="26" t="s">
        <v>1313</v>
      </c>
      <c r="E568" s="99" t="s">
        <v>457</v>
      </c>
      <c r="F568" s="34">
        <v>27258</v>
      </c>
      <c r="G568" s="35">
        <v>12539</v>
      </c>
      <c r="H568" s="35">
        <v>14719</v>
      </c>
      <c r="I568" s="35"/>
      <c r="J568" s="14">
        <v>27258</v>
      </c>
      <c r="K568" s="224"/>
    </row>
    <row r="569" spans="1:11" s="73" customFormat="1" ht="28.5" customHeight="1">
      <c r="A569" s="17">
        <v>564</v>
      </c>
      <c r="B569" s="97" t="s">
        <v>1314</v>
      </c>
      <c r="C569" s="26" t="s">
        <v>1312</v>
      </c>
      <c r="D569" s="26" t="s">
        <v>1315</v>
      </c>
      <c r="E569" s="99" t="s">
        <v>457</v>
      </c>
      <c r="F569" s="34">
        <v>29665</v>
      </c>
      <c r="G569" s="35">
        <v>12163</v>
      </c>
      <c r="H569" s="35">
        <v>17502</v>
      </c>
      <c r="I569" s="35"/>
      <c r="J569" s="14">
        <v>29665</v>
      </c>
      <c r="K569" s="225"/>
    </row>
    <row r="570" spans="1:11" s="67" customFormat="1" ht="28.5" customHeight="1">
      <c r="A570" s="17">
        <v>565</v>
      </c>
      <c r="B570" s="96" t="s">
        <v>1316</v>
      </c>
      <c r="C570" s="10" t="s">
        <v>1317</v>
      </c>
      <c r="D570" s="10" t="s">
        <v>1318</v>
      </c>
      <c r="E570" s="98" t="s">
        <v>282</v>
      </c>
      <c r="F570" s="34">
        <v>13678</v>
      </c>
      <c r="G570" s="35">
        <v>11216</v>
      </c>
      <c r="H570" s="35">
        <v>2462</v>
      </c>
      <c r="I570" s="35"/>
      <c r="J570" s="14">
        <v>13678</v>
      </c>
      <c r="K570" s="222"/>
    </row>
    <row r="571" spans="1:11" s="67" customFormat="1" ht="28.5" customHeight="1" thickBot="1">
      <c r="A571" s="100">
        <v>566</v>
      </c>
      <c r="B571" s="101" t="s">
        <v>1319</v>
      </c>
      <c r="C571" s="102" t="s">
        <v>1320</v>
      </c>
      <c r="D571" s="102" t="s">
        <v>1027</v>
      </c>
      <c r="E571" s="103" t="s">
        <v>1321</v>
      </c>
      <c r="F571" s="104">
        <v>8052</v>
      </c>
      <c r="G571" s="105">
        <v>6603</v>
      </c>
      <c r="H571" s="105">
        <v>1449</v>
      </c>
      <c r="I571" s="105"/>
      <c r="J571" s="106">
        <v>8052</v>
      </c>
      <c r="K571" s="226"/>
    </row>
    <row r="572" spans="1:11" s="30" customFormat="1" ht="27.75" customHeight="1">
      <c r="A572" s="107"/>
      <c r="B572" s="108"/>
      <c r="C572" s="109"/>
      <c r="D572" s="110"/>
      <c r="E572" s="111"/>
      <c r="F572" s="112"/>
      <c r="G572" s="113"/>
      <c r="H572" s="113"/>
      <c r="I572" s="114"/>
      <c r="J572" s="115"/>
      <c r="K572" s="116"/>
    </row>
    <row r="573" spans="1:11" ht="20.100000000000001" customHeight="1" thickBot="1">
      <c r="A573" s="117"/>
      <c r="D573" s="119"/>
      <c r="G573" s="120"/>
      <c r="H573" s="120"/>
      <c r="I573" s="120"/>
      <c r="J573" s="120"/>
    </row>
    <row r="574" spans="1:11" s="67" customFormat="1" ht="30" customHeight="1" thickBot="1">
      <c r="A574" s="227" t="s">
        <v>1957</v>
      </c>
      <c r="B574" s="228"/>
      <c r="C574" s="122"/>
      <c r="D574" s="123" t="s">
        <v>1322</v>
      </c>
      <c r="E574" s="124"/>
      <c r="F574" s="125"/>
      <c r="G574" s="126"/>
      <c r="H574" s="126"/>
      <c r="I574" s="126"/>
      <c r="J574" s="126"/>
      <c r="K574" s="126"/>
    </row>
    <row r="575" spans="1:11" ht="20.100000000000001" customHeight="1" thickBot="1">
      <c r="A575" s="117"/>
      <c r="D575" s="119"/>
    </row>
    <row r="576" spans="1:11" ht="33" customHeight="1" thickBot="1">
      <c r="A576" s="227" t="s">
        <v>1958</v>
      </c>
      <c r="B576" s="228"/>
      <c r="C576" s="216"/>
      <c r="D576" s="123" t="s">
        <v>1959</v>
      </c>
    </row>
    <row r="577" spans="1:11" ht="20.100000000000001" customHeight="1" thickBot="1">
      <c r="A577" s="117"/>
      <c r="D577" s="119"/>
    </row>
    <row r="578" spans="1:11" ht="30" customHeight="1" thickBot="1">
      <c r="A578" s="229" t="s">
        <v>1323</v>
      </c>
      <c r="B578" s="230"/>
      <c r="C578" s="129"/>
      <c r="D578" s="123" t="s">
        <v>1324</v>
      </c>
      <c r="E578" s="124"/>
      <c r="F578" s="108"/>
      <c r="G578" s="126"/>
      <c r="H578" s="126"/>
      <c r="I578" s="126"/>
      <c r="J578" s="126"/>
      <c r="K578" s="126"/>
    </row>
    <row r="579" spans="1:11" ht="30" customHeight="1">
      <c r="A579" s="213"/>
      <c r="B579" s="213"/>
      <c r="C579" s="214"/>
      <c r="D579" s="215"/>
      <c r="E579" s="124"/>
      <c r="F579" s="108"/>
      <c r="G579" s="126"/>
      <c r="H579" s="126"/>
      <c r="I579" s="126"/>
      <c r="J579" s="126"/>
      <c r="K579" s="126"/>
    </row>
    <row r="580" spans="1:11" ht="20.100000000000001" customHeight="1"/>
  </sheetData>
  <autoFilter ref="A4:K571">
    <filterColumn colId="6" showButton="0"/>
    <filterColumn colId="7" showButton="0"/>
    <filterColumn colId="8" showButton="0"/>
  </autoFilter>
  <mergeCells count="112">
    <mergeCell ref="K4:K5"/>
    <mergeCell ref="K8:K9"/>
    <mergeCell ref="K10:K11"/>
    <mergeCell ref="K12:K13"/>
    <mergeCell ref="K30:K31"/>
    <mergeCell ref="K32:K33"/>
    <mergeCell ref="A1:C1"/>
    <mergeCell ref="A2:K2"/>
    <mergeCell ref="A4:A5"/>
    <mergeCell ref="B4:B5"/>
    <mergeCell ref="C4:C5"/>
    <mergeCell ref="D4:D5"/>
    <mergeCell ref="E4:E5"/>
    <mergeCell ref="F4:F5"/>
    <mergeCell ref="G4:J4"/>
    <mergeCell ref="K64:K65"/>
    <mergeCell ref="K66:K74"/>
    <mergeCell ref="K77:K79"/>
    <mergeCell ref="K81:K82"/>
    <mergeCell ref="K83:K84"/>
    <mergeCell ref="K95:K96"/>
    <mergeCell ref="K35:K36"/>
    <mergeCell ref="K37:K40"/>
    <mergeCell ref="K53:K55"/>
    <mergeCell ref="K56:K58"/>
    <mergeCell ref="K59:K60"/>
    <mergeCell ref="K61:K62"/>
    <mergeCell ref="K117:K122"/>
    <mergeCell ref="K123:K128"/>
    <mergeCell ref="K129:K131"/>
    <mergeCell ref="K132:K143"/>
    <mergeCell ref="K144:K149"/>
    <mergeCell ref="K150:K155"/>
    <mergeCell ref="K99:K100"/>
    <mergeCell ref="K103:K104"/>
    <mergeCell ref="K107:K108"/>
    <mergeCell ref="K109:K110"/>
    <mergeCell ref="K111:K114"/>
    <mergeCell ref="K115:K116"/>
    <mergeCell ref="K198:K202"/>
    <mergeCell ref="K203:K204"/>
    <mergeCell ref="K205:K208"/>
    <mergeCell ref="K227:K228"/>
    <mergeCell ref="K229:K230"/>
    <mergeCell ref="K231:K245"/>
    <mergeCell ref="K156:K167"/>
    <mergeCell ref="K168:K179"/>
    <mergeCell ref="K180:K181"/>
    <mergeCell ref="K182:K190"/>
    <mergeCell ref="K191:K193"/>
    <mergeCell ref="K194:K195"/>
    <mergeCell ref="K270:K271"/>
    <mergeCell ref="K272:K273"/>
    <mergeCell ref="K274:K275"/>
    <mergeCell ref="K276:K277"/>
    <mergeCell ref="K278:K279"/>
    <mergeCell ref="K280:K281"/>
    <mergeCell ref="K246:K247"/>
    <mergeCell ref="K248:K249"/>
    <mergeCell ref="K250:K256"/>
    <mergeCell ref="K257:K262"/>
    <mergeCell ref="K263:K266"/>
    <mergeCell ref="K267:K269"/>
    <mergeCell ref="K312:K313"/>
    <mergeCell ref="K317:K323"/>
    <mergeCell ref="K325:K332"/>
    <mergeCell ref="K335:K340"/>
    <mergeCell ref="K341:K344"/>
    <mergeCell ref="K345:K350"/>
    <mergeCell ref="K282:K284"/>
    <mergeCell ref="K286:K289"/>
    <mergeCell ref="K291:K296"/>
    <mergeCell ref="K297:K300"/>
    <mergeCell ref="K301:K308"/>
    <mergeCell ref="K309:K311"/>
    <mergeCell ref="K396:K404"/>
    <mergeCell ref="K405:K412"/>
    <mergeCell ref="K414:K416"/>
    <mergeCell ref="K417:K418"/>
    <mergeCell ref="K420:K426"/>
    <mergeCell ref="K427:K428"/>
    <mergeCell ref="K351:K361"/>
    <mergeCell ref="K362:K364"/>
    <mergeCell ref="K367:K376"/>
    <mergeCell ref="K377:K379"/>
    <mergeCell ref="K380:K382"/>
    <mergeCell ref="K383:K388"/>
    <mergeCell ref="K491:K494"/>
    <mergeCell ref="K506:K509"/>
    <mergeCell ref="K510:K515"/>
    <mergeCell ref="K516:K518"/>
    <mergeCell ref="K519:K522"/>
    <mergeCell ref="K523:K525"/>
    <mergeCell ref="K429:K431"/>
    <mergeCell ref="K432:K446"/>
    <mergeCell ref="K447:K458"/>
    <mergeCell ref="K459:K460"/>
    <mergeCell ref="K471:K482"/>
    <mergeCell ref="K483:K490"/>
    <mergeCell ref="K559:K564"/>
    <mergeCell ref="K565:K567"/>
    <mergeCell ref="K568:K569"/>
    <mergeCell ref="K570:K571"/>
    <mergeCell ref="A574:B574"/>
    <mergeCell ref="A578:B578"/>
    <mergeCell ref="K526:K533"/>
    <mergeCell ref="K534:K542"/>
    <mergeCell ref="K543:K549"/>
    <mergeCell ref="K550:K551"/>
    <mergeCell ref="K552:K556"/>
    <mergeCell ref="K557:K558"/>
    <mergeCell ref="A576:B576"/>
  </mergeCells>
  <phoneticPr fontId="3" type="noConversion"/>
  <printOptions horizontalCentered="1"/>
  <pageMargins left="0.24" right="0.24" top="0.6692913385826772" bottom="0.54" header="0.27559055118110237" footer="0.23"/>
  <pageSetup paperSize="9" scale="63" orientation="portrait" r:id="rId1"/>
  <headerFooter alignWithMargins="0">
    <oddFooter>&amp;C'11(하) 건축공사 실적공사비 적용단가
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5"/>
    <pageSetUpPr fitToPage="1"/>
  </sheetPr>
  <dimension ref="A1:Q325"/>
  <sheetViews>
    <sheetView view="pageBreakPreview" zoomScaleSheetLayoutView="100" workbookViewId="0">
      <selection sqref="A1:L1"/>
    </sheetView>
  </sheetViews>
  <sheetFormatPr defaultColWidth="11.125" defaultRowHeight="13.5"/>
  <cols>
    <col min="1" max="1" width="4.875" style="16" customWidth="1"/>
    <col min="2" max="2" width="11.125" style="118" customWidth="1"/>
    <col min="3" max="3" width="19.875" style="167" customWidth="1"/>
    <col min="4" max="4" width="17.625" style="167" customWidth="1"/>
    <col min="5" max="5" width="6.625" style="167" customWidth="1"/>
    <col min="6" max="6" width="13.75" style="120" bestFit="1" customWidth="1"/>
    <col min="7" max="7" width="8.5" style="168" bestFit="1" customWidth="1"/>
    <col min="8" max="8" width="9.625" style="127" customWidth="1"/>
    <col min="9" max="9" width="9.625" style="119" customWidth="1"/>
    <col min="10" max="10" width="9.625" style="128" customWidth="1"/>
    <col min="11" max="11" width="12.375" style="119" customWidth="1"/>
    <col min="12" max="12" width="7.5" style="169" bestFit="1" customWidth="1"/>
    <col min="13" max="13" width="11.125" style="130"/>
    <col min="14" max="14" width="9.875" style="131" bestFit="1" customWidth="1"/>
    <col min="15" max="15" width="4.375" style="132" bestFit="1" customWidth="1"/>
    <col min="16" max="16" width="6.375" style="132" bestFit="1" customWidth="1"/>
    <col min="17" max="17" width="6.375" style="2" bestFit="1" customWidth="1"/>
    <col min="18" max="256" width="11.125" style="2"/>
    <col min="257" max="257" width="4.875" style="2" customWidth="1"/>
    <col min="258" max="258" width="11.125" style="2" customWidth="1"/>
    <col min="259" max="259" width="19.875" style="2" customWidth="1"/>
    <col min="260" max="260" width="17.625" style="2" customWidth="1"/>
    <col min="261" max="261" width="6.625" style="2" customWidth="1"/>
    <col min="262" max="262" width="13.75" style="2" bestFit="1" customWidth="1"/>
    <col min="263" max="263" width="8.5" style="2" bestFit="1" customWidth="1"/>
    <col min="264" max="266" width="9.625" style="2" customWidth="1"/>
    <col min="267" max="267" width="12.375" style="2" customWidth="1"/>
    <col min="268" max="268" width="7.5" style="2" bestFit="1" customWidth="1"/>
    <col min="269" max="269" width="11.125" style="2"/>
    <col min="270" max="270" width="9.875" style="2" bestFit="1" customWidth="1"/>
    <col min="271" max="271" width="4.375" style="2" bestFit="1" customWidth="1"/>
    <col min="272" max="273" width="6.375" style="2" bestFit="1" customWidth="1"/>
    <col min="274" max="512" width="11.125" style="2"/>
    <col min="513" max="513" width="4.875" style="2" customWidth="1"/>
    <col min="514" max="514" width="11.125" style="2" customWidth="1"/>
    <col min="515" max="515" width="19.875" style="2" customWidth="1"/>
    <col min="516" max="516" width="17.625" style="2" customWidth="1"/>
    <col min="517" max="517" width="6.625" style="2" customWidth="1"/>
    <col min="518" max="518" width="13.75" style="2" bestFit="1" customWidth="1"/>
    <col min="519" max="519" width="8.5" style="2" bestFit="1" customWidth="1"/>
    <col min="520" max="522" width="9.625" style="2" customWidth="1"/>
    <col min="523" max="523" width="12.375" style="2" customWidth="1"/>
    <col min="524" max="524" width="7.5" style="2" bestFit="1" customWidth="1"/>
    <col min="525" max="525" width="11.125" style="2"/>
    <col min="526" max="526" width="9.875" style="2" bestFit="1" customWidth="1"/>
    <col min="527" max="527" width="4.375" style="2" bestFit="1" customWidth="1"/>
    <col min="528" max="529" width="6.375" style="2" bestFit="1" customWidth="1"/>
    <col min="530" max="768" width="11.125" style="2"/>
    <col min="769" max="769" width="4.875" style="2" customWidth="1"/>
    <col min="770" max="770" width="11.125" style="2" customWidth="1"/>
    <col min="771" max="771" width="19.875" style="2" customWidth="1"/>
    <col min="772" max="772" width="17.625" style="2" customWidth="1"/>
    <col min="773" max="773" width="6.625" style="2" customWidth="1"/>
    <col min="774" max="774" width="13.75" style="2" bestFit="1" customWidth="1"/>
    <col min="775" max="775" width="8.5" style="2" bestFit="1" customWidth="1"/>
    <col min="776" max="778" width="9.625" style="2" customWidth="1"/>
    <col min="779" max="779" width="12.375" style="2" customWidth="1"/>
    <col min="780" max="780" width="7.5" style="2" bestFit="1" customWidth="1"/>
    <col min="781" max="781" width="11.125" style="2"/>
    <col min="782" max="782" width="9.875" style="2" bestFit="1" customWidth="1"/>
    <col min="783" max="783" width="4.375" style="2" bestFit="1" customWidth="1"/>
    <col min="784" max="785" width="6.375" style="2" bestFit="1" customWidth="1"/>
    <col min="786" max="1024" width="11.125" style="2"/>
    <col min="1025" max="1025" width="4.875" style="2" customWidth="1"/>
    <col min="1026" max="1026" width="11.125" style="2" customWidth="1"/>
    <col min="1027" max="1027" width="19.875" style="2" customWidth="1"/>
    <col min="1028" max="1028" width="17.625" style="2" customWidth="1"/>
    <col min="1029" max="1029" width="6.625" style="2" customWidth="1"/>
    <col min="1030" max="1030" width="13.75" style="2" bestFit="1" customWidth="1"/>
    <col min="1031" max="1031" width="8.5" style="2" bestFit="1" customWidth="1"/>
    <col min="1032" max="1034" width="9.625" style="2" customWidth="1"/>
    <col min="1035" max="1035" width="12.375" style="2" customWidth="1"/>
    <col min="1036" max="1036" width="7.5" style="2" bestFit="1" customWidth="1"/>
    <col min="1037" max="1037" width="11.125" style="2"/>
    <col min="1038" max="1038" width="9.875" style="2" bestFit="1" customWidth="1"/>
    <col min="1039" max="1039" width="4.375" style="2" bestFit="1" customWidth="1"/>
    <col min="1040" max="1041" width="6.375" style="2" bestFit="1" customWidth="1"/>
    <col min="1042" max="1280" width="11.125" style="2"/>
    <col min="1281" max="1281" width="4.875" style="2" customWidth="1"/>
    <col min="1282" max="1282" width="11.125" style="2" customWidth="1"/>
    <col min="1283" max="1283" width="19.875" style="2" customWidth="1"/>
    <col min="1284" max="1284" width="17.625" style="2" customWidth="1"/>
    <col min="1285" max="1285" width="6.625" style="2" customWidth="1"/>
    <col min="1286" max="1286" width="13.75" style="2" bestFit="1" customWidth="1"/>
    <col min="1287" max="1287" width="8.5" style="2" bestFit="1" customWidth="1"/>
    <col min="1288" max="1290" width="9.625" style="2" customWidth="1"/>
    <col min="1291" max="1291" width="12.375" style="2" customWidth="1"/>
    <col min="1292" max="1292" width="7.5" style="2" bestFit="1" customWidth="1"/>
    <col min="1293" max="1293" width="11.125" style="2"/>
    <col min="1294" max="1294" width="9.875" style="2" bestFit="1" customWidth="1"/>
    <col min="1295" max="1295" width="4.375" style="2" bestFit="1" customWidth="1"/>
    <col min="1296" max="1297" width="6.375" style="2" bestFit="1" customWidth="1"/>
    <col min="1298" max="1536" width="11.125" style="2"/>
    <col min="1537" max="1537" width="4.875" style="2" customWidth="1"/>
    <col min="1538" max="1538" width="11.125" style="2" customWidth="1"/>
    <col min="1539" max="1539" width="19.875" style="2" customWidth="1"/>
    <col min="1540" max="1540" width="17.625" style="2" customWidth="1"/>
    <col min="1541" max="1541" width="6.625" style="2" customWidth="1"/>
    <col min="1542" max="1542" width="13.75" style="2" bestFit="1" customWidth="1"/>
    <col min="1543" max="1543" width="8.5" style="2" bestFit="1" customWidth="1"/>
    <col min="1544" max="1546" width="9.625" style="2" customWidth="1"/>
    <col min="1547" max="1547" width="12.375" style="2" customWidth="1"/>
    <col min="1548" max="1548" width="7.5" style="2" bestFit="1" customWidth="1"/>
    <col min="1549" max="1549" width="11.125" style="2"/>
    <col min="1550" max="1550" width="9.875" style="2" bestFit="1" customWidth="1"/>
    <col min="1551" max="1551" width="4.375" style="2" bestFit="1" customWidth="1"/>
    <col min="1552" max="1553" width="6.375" style="2" bestFit="1" customWidth="1"/>
    <col min="1554" max="1792" width="11.125" style="2"/>
    <col min="1793" max="1793" width="4.875" style="2" customWidth="1"/>
    <col min="1794" max="1794" width="11.125" style="2" customWidth="1"/>
    <col min="1795" max="1795" width="19.875" style="2" customWidth="1"/>
    <col min="1796" max="1796" width="17.625" style="2" customWidth="1"/>
    <col min="1797" max="1797" width="6.625" style="2" customWidth="1"/>
    <col min="1798" max="1798" width="13.75" style="2" bestFit="1" customWidth="1"/>
    <col min="1799" max="1799" width="8.5" style="2" bestFit="1" customWidth="1"/>
    <col min="1800" max="1802" width="9.625" style="2" customWidth="1"/>
    <col min="1803" max="1803" width="12.375" style="2" customWidth="1"/>
    <col min="1804" max="1804" width="7.5" style="2" bestFit="1" customWidth="1"/>
    <col min="1805" max="1805" width="11.125" style="2"/>
    <col min="1806" max="1806" width="9.875" style="2" bestFit="1" customWidth="1"/>
    <col min="1807" max="1807" width="4.375" style="2" bestFit="1" customWidth="1"/>
    <col min="1808" max="1809" width="6.375" style="2" bestFit="1" customWidth="1"/>
    <col min="1810" max="2048" width="11.125" style="2"/>
    <col min="2049" max="2049" width="4.875" style="2" customWidth="1"/>
    <col min="2050" max="2050" width="11.125" style="2" customWidth="1"/>
    <col min="2051" max="2051" width="19.875" style="2" customWidth="1"/>
    <col min="2052" max="2052" width="17.625" style="2" customWidth="1"/>
    <col min="2053" max="2053" width="6.625" style="2" customWidth="1"/>
    <col min="2054" max="2054" width="13.75" style="2" bestFit="1" customWidth="1"/>
    <col min="2055" max="2055" width="8.5" style="2" bestFit="1" customWidth="1"/>
    <col min="2056" max="2058" width="9.625" style="2" customWidth="1"/>
    <col min="2059" max="2059" width="12.375" style="2" customWidth="1"/>
    <col min="2060" max="2060" width="7.5" style="2" bestFit="1" customWidth="1"/>
    <col min="2061" max="2061" width="11.125" style="2"/>
    <col min="2062" max="2062" width="9.875" style="2" bestFit="1" customWidth="1"/>
    <col min="2063" max="2063" width="4.375" style="2" bestFit="1" customWidth="1"/>
    <col min="2064" max="2065" width="6.375" style="2" bestFit="1" customWidth="1"/>
    <col min="2066" max="2304" width="11.125" style="2"/>
    <col min="2305" max="2305" width="4.875" style="2" customWidth="1"/>
    <col min="2306" max="2306" width="11.125" style="2" customWidth="1"/>
    <col min="2307" max="2307" width="19.875" style="2" customWidth="1"/>
    <col min="2308" max="2308" width="17.625" style="2" customWidth="1"/>
    <col min="2309" max="2309" width="6.625" style="2" customWidth="1"/>
    <col min="2310" max="2310" width="13.75" style="2" bestFit="1" customWidth="1"/>
    <col min="2311" max="2311" width="8.5" style="2" bestFit="1" customWidth="1"/>
    <col min="2312" max="2314" width="9.625" style="2" customWidth="1"/>
    <col min="2315" max="2315" width="12.375" style="2" customWidth="1"/>
    <col min="2316" max="2316" width="7.5" style="2" bestFit="1" customWidth="1"/>
    <col min="2317" max="2317" width="11.125" style="2"/>
    <col min="2318" max="2318" width="9.875" style="2" bestFit="1" customWidth="1"/>
    <col min="2319" max="2319" width="4.375" style="2" bestFit="1" customWidth="1"/>
    <col min="2320" max="2321" width="6.375" style="2" bestFit="1" customWidth="1"/>
    <col min="2322" max="2560" width="11.125" style="2"/>
    <col min="2561" max="2561" width="4.875" style="2" customWidth="1"/>
    <col min="2562" max="2562" width="11.125" style="2" customWidth="1"/>
    <col min="2563" max="2563" width="19.875" style="2" customWidth="1"/>
    <col min="2564" max="2564" width="17.625" style="2" customWidth="1"/>
    <col min="2565" max="2565" width="6.625" style="2" customWidth="1"/>
    <col min="2566" max="2566" width="13.75" style="2" bestFit="1" customWidth="1"/>
    <col min="2567" max="2567" width="8.5" style="2" bestFit="1" customWidth="1"/>
    <col min="2568" max="2570" width="9.625" style="2" customWidth="1"/>
    <col min="2571" max="2571" width="12.375" style="2" customWidth="1"/>
    <col min="2572" max="2572" width="7.5" style="2" bestFit="1" customWidth="1"/>
    <col min="2573" max="2573" width="11.125" style="2"/>
    <col min="2574" max="2574" width="9.875" style="2" bestFit="1" customWidth="1"/>
    <col min="2575" max="2575" width="4.375" style="2" bestFit="1" customWidth="1"/>
    <col min="2576" max="2577" width="6.375" style="2" bestFit="1" customWidth="1"/>
    <col min="2578" max="2816" width="11.125" style="2"/>
    <col min="2817" max="2817" width="4.875" style="2" customWidth="1"/>
    <col min="2818" max="2818" width="11.125" style="2" customWidth="1"/>
    <col min="2819" max="2819" width="19.875" style="2" customWidth="1"/>
    <col min="2820" max="2820" width="17.625" style="2" customWidth="1"/>
    <col min="2821" max="2821" width="6.625" style="2" customWidth="1"/>
    <col min="2822" max="2822" width="13.75" style="2" bestFit="1" customWidth="1"/>
    <col min="2823" max="2823" width="8.5" style="2" bestFit="1" customWidth="1"/>
    <col min="2824" max="2826" width="9.625" style="2" customWidth="1"/>
    <col min="2827" max="2827" width="12.375" style="2" customWidth="1"/>
    <col min="2828" max="2828" width="7.5" style="2" bestFit="1" customWidth="1"/>
    <col min="2829" max="2829" width="11.125" style="2"/>
    <col min="2830" max="2830" width="9.875" style="2" bestFit="1" customWidth="1"/>
    <col min="2831" max="2831" width="4.375" style="2" bestFit="1" customWidth="1"/>
    <col min="2832" max="2833" width="6.375" style="2" bestFit="1" customWidth="1"/>
    <col min="2834" max="3072" width="11.125" style="2"/>
    <col min="3073" max="3073" width="4.875" style="2" customWidth="1"/>
    <col min="3074" max="3074" width="11.125" style="2" customWidth="1"/>
    <col min="3075" max="3075" width="19.875" style="2" customWidth="1"/>
    <col min="3076" max="3076" width="17.625" style="2" customWidth="1"/>
    <col min="3077" max="3077" width="6.625" style="2" customWidth="1"/>
    <col min="3078" max="3078" width="13.75" style="2" bestFit="1" customWidth="1"/>
    <col min="3079" max="3079" width="8.5" style="2" bestFit="1" customWidth="1"/>
    <col min="3080" max="3082" width="9.625" style="2" customWidth="1"/>
    <col min="3083" max="3083" width="12.375" style="2" customWidth="1"/>
    <col min="3084" max="3084" width="7.5" style="2" bestFit="1" customWidth="1"/>
    <col min="3085" max="3085" width="11.125" style="2"/>
    <col min="3086" max="3086" width="9.875" style="2" bestFit="1" customWidth="1"/>
    <col min="3087" max="3087" width="4.375" style="2" bestFit="1" customWidth="1"/>
    <col min="3088" max="3089" width="6.375" style="2" bestFit="1" customWidth="1"/>
    <col min="3090" max="3328" width="11.125" style="2"/>
    <col min="3329" max="3329" width="4.875" style="2" customWidth="1"/>
    <col min="3330" max="3330" width="11.125" style="2" customWidth="1"/>
    <col min="3331" max="3331" width="19.875" style="2" customWidth="1"/>
    <col min="3332" max="3332" width="17.625" style="2" customWidth="1"/>
    <col min="3333" max="3333" width="6.625" style="2" customWidth="1"/>
    <col min="3334" max="3334" width="13.75" style="2" bestFit="1" customWidth="1"/>
    <col min="3335" max="3335" width="8.5" style="2" bestFit="1" customWidth="1"/>
    <col min="3336" max="3338" width="9.625" style="2" customWidth="1"/>
    <col min="3339" max="3339" width="12.375" style="2" customWidth="1"/>
    <col min="3340" max="3340" width="7.5" style="2" bestFit="1" customWidth="1"/>
    <col min="3341" max="3341" width="11.125" style="2"/>
    <col min="3342" max="3342" width="9.875" style="2" bestFit="1" customWidth="1"/>
    <col min="3343" max="3343" width="4.375" style="2" bestFit="1" customWidth="1"/>
    <col min="3344" max="3345" width="6.375" style="2" bestFit="1" customWidth="1"/>
    <col min="3346" max="3584" width="11.125" style="2"/>
    <col min="3585" max="3585" width="4.875" style="2" customWidth="1"/>
    <col min="3586" max="3586" width="11.125" style="2" customWidth="1"/>
    <col min="3587" max="3587" width="19.875" style="2" customWidth="1"/>
    <col min="3588" max="3588" width="17.625" style="2" customWidth="1"/>
    <col min="3589" max="3589" width="6.625" style="2" customWidth="1"/>
    <col min="3590" max="3590" width="13.75" style="2" bestFit="1" customWidth="1"/>
    <col min="3591" max="3591" width="8.5" style="2" bestFit="1" customWidth="1"/>
    <col min="3592" max="3594" width="9.625" style="2" customWidth="1"/>
    <col min="3595" max="3595" width="12.375" style="2" customWidth="1"/>
    <col min="3596" max="3596" width="7.5" style="2" bestFit="1" customWidth="1"/>
    <col min="3597" max="3597" width="11.125" style="2"/>
    <col min="3598" max="3598" width="9.875" style="2" bestFit="1" customWidth="1"/>
    <col min="3599" max="3599" width="4.375" style="2" bestFit="1" customWidth="1"/>
    <col min="3600" max="3601" width="6.375" style="2" bestFit="1" customWidth="1"/>
    <col min="3602" max="3840" width="11.125" style="2"/>
    <col min="3841" max="3841" width="4.875" style="2" customWidth="1"/>
    <col min="3842" max="3842" width="11.125" style="2" customWidth="1"/>
    <col min="3843" max="3843" width="19.875" style="2" customWidth="1"/>
    <col min="3844" max="3844" width="17.625" style="2" customWidth="1"/>
    <col min="3845" max="3845" width="6.625" style="2" customWidth="1"/>
    <col min="3846" max="3846" width="13.75" style="2" bestFit="1" customWidth="1"/>
    <col min="3847" max="3847" width="8.5" style="2" bestFit="1" customWidth="1"/>
    <col min="3848" max="3850" width="9.625" style="2" customWidth="1"/>
    <col min="3851" max="3851" width="12.375" style="2" customWidth="1"/>
    <col min="3852" max="3852" width="7.5" style="2" bestFit="1" customWidth="1"/>
    <col min="3853" max="3853" width="11.125" style="2"/>
    <col min="3854" max="3854" width="9.875" style="2" bestFit="1" customWidth="1"/>
    <col min="3855" max="3855" width="4.375" style="2" bestFit="1" customWidth="1"/>
    <col min="3856" max="3857" width="6.375" style="2" bestFit="1" customWidth="1"/>
    <col min="3858" max="4096" width="11.125" style="2"/>
    <col min="4097" max="4097" width="4.875" style="2" customWidth="1"/>
    <col min="4098" max="4098" width="11.125" style="2" customWidth="1"/>
    <col min="4099" max="4099" width="19.875" style="2" customWidth="1"/>
    <col min="4100" max="4100" width="17.625" style="2" customWidth="1"/>
    <col min="4101" max="4101" width="6.625" style="2" customWidth="1"/>
    <col min="4102" max="4102" width="13.75" style="2" bestFit="1" customWidth="1"/>
    <col min="4103" max="4103" width="8.5" style="2" bestFit="1" customWidth="1"/>
    <col min="4104" max="4106" width="9.625" style="2" customWidth="1"/>
    <col min="4107" max="4107" width="12.375" style="2" customWidth="1"/>
    <col min="4108" max="4108" width="7.5" style="2" bestFit="1" customWidth="1"/>
    <col min="4109" max="4109" width="11.125" style="2"/>
    <col min="4110" max="4110" width="9.875" style="2" bestFit="1" customWidth="1"/>
    <col min="4111" max="4111" width="4.375" style="2" bestFit="1" customWidth="1"/>
    <col min="4112" max="4113" width="6.375" style="2" bestFit="1" customWidth="1"/>
    <col min="4114" max="4352" width="11.125" style="2"/>
    <col min="4353" max="4353" width="4.875" style="2" customWidth="1"/>
    <col min="4354" max="4354" width="11.125" style="2" customWidth="1"/>
    <col min="4355" max="4355" width="19.875" style="2" customWidth="1"/>
    <col min="4356" max="4356" width="17.625" style="2" customWidth="1"/>
    <col min="4357" max="4357" width="6.625" style="2" customWidth="1"/>
    <col min="4358" max="4358" width="13.75" style="2" bestFit="1" customWidth="1"/>
    <col min="4359" max="4359" width="8.5" style="2" bestFit="1" customWidth="1"/>
    <col min="4360" max="4362" width="9.625" style="2" customWidth="1"/>
    <col min="4363" max="4363" width="12.375" style="2" customWidth="1"/>
    <col min="4364" max="4364" width="7.5" style="2" bestFit="1" customWidth="1"/>
    <col min="4365" max="4365" width="11.125" style="2"/>
    <col min="4366" max="4366" width="9.875" style="2" bestFit="1" customWidth="1"/>
    <col min="4367" max="4367" width="4.375" style="2" bestFit="1" customWidth="1"/>
    <col min="4368" max="4369" width="6.375" style="2" bestFit="1" customWidth="1"/>
    <col min="4370" max="4608" width="11.125" style="2"/>
    <col min="4609" max="4609" width="4.875" style="2" customWidth="1"/>
    <col min="4610" max="4610" width="11.125" style="2" customWidth="1"/>
    <col min="4611" max="4611" width="19.875" style="2" customWidth="1"/>
    <col min="4612" max="4612" width="17.625" style="2" customWidth="1"/>
    <col min="4613" max="4613" width="6.625" style="2" customWidth="1"/>
    <col min="4614" max="4614" width="13.75" style="2" bestFit="1" customWidth="1"/>
    <col min="4615" max="4615" width="8.5" style="2" bestFit="1" customWidth="1"/>
    <col min="4616" max="4618" width="9.625" style="2" customWidth="1"/>
    <col min="4619" max="4619" width="12.375" style="2" customWidth="1"/>
    <col min="4620" max="4620" width="7.5" style="2" bestFit="1" customWidth="1"/>
    <col min="4621" max="4621" width="11.125" style="2"/>
    <col min="4622" max="4622" width="9.875" style="2" bestFit="1" customWidth="1"/>
    <col min="4623" max="4623" width="4.375" style="2" bestFit="1" customWidth="1"/>
    <col min="4624" max="4625" width="6.375" style="2" bestFit="1" customWidth="1"/>
    <col min="4626" max="4864" width="11.125" style="2"/>
    <col min="4865" max="4865" width="4.875" style="2" customWidth="1"/>
    <col min="4866" max="4866" width="11.125" style="2" customWidth="1"/>
    <col min="4867" max="4867" width="19.875" style="2" customWidth="1"/>
    <col min="4868" max="4868" width="17.625" style="2" customWidth="1"/>
    <col min="4869" max="4869" width="6.625" style="2" customWidth="1"/>
    <col min="4870" max="4870" width="13.75" style="2" bestFit="1" customWidth="1"/>
    <col min="4871" max="4871" width="8.5" style="2" bestFit="1" customWidth="1"/>
    <col min="4872" max="4874" width="9.625" style="2" customWidth="1"/>
    <col min="4875" max="4875" width="12.375" style="2" customWidth="1"/>
    <col min="4876" max="4876" width="7.5" style="2" bestFit="1" customWidth="1"/>
    <col min="4877" max="4877" width="11.125" style="2"/>
    <col min="4878" max="4878" width="9.875" style="2" bestFit="1" customWidth="1"/>
    <col min="4879" max="4879" width="4.375" style="2" bestFit="1" customWidth="1"/>
    <col min="4880" max="4881" width="6.375" style="2" bestFit="1" customWidth="1"/>
    <col min="4882" max="5120" width="11.125" style="2"/>
    <col min="5121" max="5121" width="4.875" style="2" customWidth="1"/>
    <col min="5122" max="5122" width="11.125" style="2" customWidth="1"/>
    <col min="5123" max="5123" width="19.875" style="2" customWidth="1"/>
    <col min="5124" max="5124" width="17.625" style="2" customWidth="1"/>
    <col min="5125" max="5125" width="6.625" style="2" customWidth="1"/>
    <col min="5126" max="5126" width="13.75" style="2" bestFit="1" customWidth="1"/>
    <col min="5127" max="5127" width="8.5" style="2" bestFit="1" customWidth="1"/>
    <col min="5128" max="5130" width="9.625" style="2" customWidth="1"/>
    <col min="5131" max="5131" width="12.375" style="2" customWidth="1"/>
    <col min="5132" max="5132" width="7.5" style="2" bestFit="1" customWidth="1"/>
    <col min="5133" max="5133" width="11.125" style="2"/>
    <col min="5134" max="5134" width="9.875" style="2" bestFit="1" customWidth="1"/>
    <col min="5135" max="5135" width="4.375" style="2" bestFit="1" customWidth="1"/>
    <col min="5136" max="5137" width="6.375" style="2" bestFit="1" customWidth="1"/>
    <col min="5138" max="5376" width="11.125" style="2"/>
    <col min="5377" max="5377" width="4.875" style="2" customWidth="1"/>
    <col min="5378" max="5378" width="11.125" style="2" customWidth="1"/>
    <col min="5379" max="5379" width="19.875" style="2" customWidth="1"/>
    <col min="5380" max="5380" width="17.625" style="2" customWidth="1"/>
    <col min="5381" max="5381" width="6.625" style="2" customWidth="1"/>
    <col min="5382" max="5382" width="13.75" style="2" bestFit="1" customWidth="1"/>
    <col min="5383" max="5383" width="8.5" style="2" bestFit="1" customWidth="1"/>
    <col min="5384" max="5386" width="9.625" style="2" customWidth="1"/>
    <col min="5387" max="5387" width="12.375" style="2" customWidth="1"/>
    <col min="5388" max="5388" width="7.5" style="2" bestFit="1" customWidth="1"/>
    <col min="5389" max="5389" width="11.125" style="2"/>
    <col min="5390" max="5390" width="9.875" style="2" bestFit="1" customWidth="1"/>
    <col min="5391" max="5391" width="4.375" style="2" bestFit="1" customWidth="1"/>
    <col min="5392" max="5393" width="6.375" style="2" bestFit="1" customWidth="1"/>
    <col min="5394" max="5632" width="11.125" style="2"/>
    <col min="5633" max="5633" width="4.875" style="2" customWidth="1"/>
    <col min="5634" max="5634" width="11.125" style="2" customWidth="1"/>
    <col min="5635" max="5635" width="19.875" style="2" customWidth="1"/>
    <col min="5636" max="5636" width="17.625" style="2" customWidth="1"/>
    <col min="5637" max="5637" width="6.625" style="2" customWidth="1"/>
    <col min="5638" max="5638" width="13.75" style="2" bestFit="1" customWidth="1"/>
    <col min="5639" max="5639" width="8.5" style="2" bestFit="1" customWidth="1"/>
    <col min="5640" max="5642" width="9.625" style="2" customWidth="1"/>
    <col min="5643" max="5643" width="12.375" style="2" customWidth="1"/>
    <col min="5644" max="5644" width="7.5" style="2" bestFit="1" customWidth="1"/>
    <col min="5645" max="5645" width="11.125" style="2"/>
    <col min="5646" max="5646" width="9.875" style="2" bestFit="1" customWidth="1"/>
    <col min="5647" max="5647" width="4.375" style="2" bestFit="1" customWidth="1"/>
    <col min="5648" max="5649" width="6.375" style="2" bestFit="1" customWidth="1"/>
    <col min="5650" max="5888" width="11.125" style="2"/>
    <col min="5889" max="5889" width="4.875" style="2" customWidth="1"/>
    <col min="5890" max="5890" width="11.125" style="2" customWidth="1"/>
    <col min="5891" max="5891" width="19.875" style="2" customWidth="1"/>
    <col min="5892" max="5892" width="17.625" style="2" customWidth="1"/>
    <col min="5893" max="5893" width="6.625" style="2" customWidth="1"/>
    <col min="5894" max="5894" width="13.75" style="2" bestFit="1" customWidth="1"/>
    <col min="5895" max="5895" width="8.5" style="2" bestFit="1" customWidth="1"/>
    <col min="5896" max="5898" width="9.625" style="2" customWidth="1"/>
    <col min="5899" max="5899" width="12.375" style="2" customWidth="1"/>
    <col min="5900" max="5900" width="7.5" style="2" bestFit="1" customWidth="1"/>
    <col min="5901" max="5901" width="11.125" style="2"/>
    <col min="5902" max="5902" width="9.875" style="2" bestFit="1" customWidth="1"/>
    <col min="5903" max="5903" width="4.375" style="2" bestFit="1" customWidth="1"/>
    <col min="5904" max="5905" width="6.375" style="2" bestFit="1" customWidth="1"/>
    <col min="5906" max="6144" width="11.125" style="2"/>
    <col min="6145" max="6145" width="4.875" style="2" customWidth="1"/>
    <col min="6146" max="6146" width="11.125" style="2" customWidth="1"/>
    <col min="6147" max="6147" width="19.875" style="2" customWidth="1"/>
    <col min="6148" max="6148" width="17.625" style="2" customWidth="1"/>
    <col min="6149" max="6149" width="6.625" style="2" customWidth="1"/>
    <col min="6150" max="6150" width="13.75" style="2" bestFit="1" customWidth="1"/>
    <col min="6151" max="6151" width="8.5" style="2" bestFit="1" customWidth="1"/>
    <col min="6152" max="6154" width="9.625" style="2" customWidth="1"/>
    <col min="6155" max="6155" width="12.375" style="2" customWidth="1"/>
    <col min="6156" max="6156" width="7.5" style="2" bestFit="1" customWidth="1"/>
    <col min="6157" max="6157" width="11.125" style="2"/>
    <col min="6158" max="6158" width="9.875" style="2" bestFit="1" customWidth="1"/>
    <col min="6159" max="6159" width="4.375" style="2" bestFit="1" customWidth="1"/>
    <col min="6160" max="6161" width="6.375" style="2" bestFit="1" customWidth="1"/>
    <col min="6162" max="6400" width="11.125" style="2"/>
    <col min="6401" max="6401" width="4.875" style="2" customWidth="1"/>
    <col min="6402" max="6402" width="11.125" style="2" customWidth="1"/>
    <col min="6403" max="6403" width="19.875" style="2" customWidth="1"/>
    <col min="6404" max="6404" width="17.625" style="2" customWidth="1"/>
    <col min="6405" max="6405" width="6.625" style="2" customWidth="1"/>
    <col min="6406" max="6406" width="13.75" style="2" bestFit="1" customWidth="1"/>
    <col min="6407" max="6407" width="8.5" style="2" bestFit="1" customWidth="1"/>
    <col min="6408" max="6410" width="9.625" style="2" customWidth="1"/>
    <col min="6411" max="6411" width="12.375" style="2" customWidth="1"/>
    <col min="6412" max="6412" width="7.5" style="2" bestFit="1" customWidth="1"/>
    <col min="6413" max="6413" width="11.125" style="2"/>
    <col min="6414" max="6414" width="9.875" style="2" bestFit="1" customWidth="1"/>
    <col min="6415" max="6415" width="4.375" style="2" bestFit="1" customWidth="1"/>
    <col min="6416" max="6417" width="6.375" style="2" bestFit="1" customWidth="1"/>
    <col min="6418" max="6656" width="11.125" style="2"/>
    <col min="6657" max="6657" width="4.875" style="2" customWidth="1"/>
    <col min="6658" max="6658" width="11.125" style="2" customWidth="1"/>
    <col min="6659" max="6659" width="19.875" style="2" customWidth="1"/>
    <col min="6660" max="6660" width="17.625" style="2" customWidth="1"/>
    <col min="6661" max="6661" width="6.625" style="2" customWidth="1"/>
    <col min="6662" max="6662" width="13.75" style="2" bestFit="1" customWidth="1"/>
    <col min="6663" max="6663" width="8.5" style="2" bestFit="1" customWidth="1"/>
    <col min="6664" max="6666" width="9.625" style="2" customWidth="1"/>
    <col min="6667" max="6667" width="12.375" style="2" customWidth="1"/>
    <col min="6668" max="6668" width="7.5" style="2" bestFit="1" customWidth="1"/>
    <col min="6669" max="6669" width="11.125" style="2"/>
    <col min="6670" max="6670" width="9.875" style="2" bestFit="1" customWidth="1"/>
    <col min="6671" max="6671" width="4.375" style="2" bestFit="1" customWidth="1"/>
    <col min="6672" max="6673" width="6.375" style="2" bestFit="1" customWidth="1"/>
    <col min="6674" max="6912" width="11.125" style="2"/>
    <col min="6913" max="6913" width="4.875" style="2" customWidth="1"/>
    <col min="6914" max="6914" width="11.125" style="2" customWidth="1"/>
    <col min="6915" max="6915" width="19.875" style="2" customWidth="1"/>
    <col min="6916" max="6916" width="17.625" style="2" customWidth="1"/>
    <col min="6917" max="6917" width="6.625" style="2" customWidth="1"/>
    <col min="6918" max="6918" width="13.75" style="2" bestFit="1" customWidth="1"/>
    <col min="6919" max="6919" width="8.5" style="2" bestFit="1" customWidth="1"/>
    <col min="6920" max="6922" width="9.625" style="2" customWidth="1"/>
    <col min="6923" max="6923" width="12.375" style="2" customWidth="1"/>
    <col min="6924" max="6924" width="7.5" style="2" bestFit="1" customWidth="1"/>
    <col min="6925" max="6925" width="11.125" style="2"/>
    <col min="6926" max="6926" width="9.875" style="2" bestFit="1" customWidth="1"/>
    <col min="6927" max="6927" width="4.375" style="2" bestFit="1" customWidth="1"/>
    <col min="6928" max="6929" width="6.375" style="2" bestFit="1" customWidth="1"/>
    <col min="6930" max="7168" width="11.125" style="2"/>
    <col min="7169" max="7169" width="4.875" style="2" customWidth="1"/>
    <col min="7170" max="7170" width="11.125" style="2" customWidth="1"/>
    <col min="7171" max="7171" width="19.875" style="2" customWidth="1"/>
    <col min="7172" max="7172" width="17.625" style="2" customWidth="1"/>
    <col min="7173" max="7173" width="6.625" style="2" customWidth="1"/>
    <col min="7174" max="7174" width="13.75" style="2" bestFit="1" customWidth="1"/>
    <col min="7175" max="7175" width="8.5" style="2" bestFit="1" customWidth="1"/>
    <col min="7176" max="7178" width="9.625" style="2" customWidth="1"/>
    <col min="7179" max="7179" width="12.375" style="2" customWidth="1"/>
    <col min="7180" max="7180" width="7.5" style="2" bestFit="1" customWidth="1"/>
    <col min="7181" max="7181" width="11.125" style="2"/>
    <col min="7182" max="7182" width="9.875" style="2" bestFit="1" customWidth="1"/>
    <col min="7183" max="7183" width="4.375" style="2" bestFit="1" customWidth="1"/>
    <col min="7184" max="7185" width="6.375" style="2" bestFit="1" customWidth="1"/>
    <col min="7186" max="7424" width="11.125" style="2"/>
    <col min="7425" max="7425" width="4.875" style="2" customWidth="1"/>
    <col min="7426" max="7426" width="11.125" style="2" customWidth="1"/>
    <col min="7427" max="7427" width="19.875" style="2" customWidth="1"/>
    <col min="7428" max="7428" width="17.625" style="2" customWidth="1"/>
    <col min="7429" max="7429" width="6.625" style="2" customWidth="1"/>
    <col min="7430" max="7430" width="13.75" style="2" bestFit="1" customWidth="1"/>
    <col min="7431" max="7431" width="8.5" style="2" bestFit="1" customWidth="1"/>
    <col min="7432" max="7434" width="9.625" style="2" customWidth="1"/>
    <col min="7435" max="7435" width="12.375" style="2" customWidth="1"/>
    <col min="7436" max="7436" width="7.5" style="2" bestFit="1" customWidth="1"/>
    <col min="7437" max="7437" width="11.125" style="2"/>
    <col min="7438" max="7438" width="9.875" style="2" bestFit="1" customWidth="1"/>
    <col min="7439" max="7439" width="4.375" style="2" bestFit="1" customWidth="1"/>
    <col min="7440" max="7441" width="6.375" style="2" bestFit="1" customWidth="1"/>
    <col min="7442" max="7680" width="11.125" style="2"/>
    <col min="7681" max="7681" width="4.875" style="2" customWidth="1"/>
    <col min="7682" max="7682" width="11.125" style="2" customWidth="1"/>
    <col min="7683" max="7683" width="19.875" style="2" customWidth="1"/>
    <col min="7684" max="7684" width="17.625" style="2" customWidth="1"/>
    <col min="7685" max="7685" width="6.625" style="2" customWidth="1"/>
    <col min="7686" max="7686" width="13.75" style="2" bestFit="1" customWidth="1"/>
    <col min="7687" max="7687" width="8.5" style="2" bestFit="1" customWidth="1"/>
    <col min="7688" max="7690" width="9.625" style="2" customWidth="1"/>
    <col min="7691" max="7691" width="12.375" style="2" customWidth="1"/>
    <col min="7692" max="7692" width="7.5" style="2" bestFit="1" customWidth="1"/>
    <col min="7693" max="7693" width="11.125" style="2"/>
    <col min="7694" max="7694" width="9.875" style="2" bestFit="1" customWidth="1"/>
    <col min="7695" max="7695" width="4.375" style="2" bestFit="1" customWidth="1"/>
    <col min="7696" max="7697" width="6.375" style="2" bestFit="1" customWidth="1"/>
    <col min="7698" max="7936" width="11.125" style="2"/>
    <col min="7937" max="7937" width="4.875" style="2" customWidth="1"/>
    <col min="7938" max="7938" width="11.125" style="2" customWidth="1"/>
    <col min="7939" max="7939" width="19.875" style="2" customWidth="1"/>
    <col min="7940" max="7940" width="17.625" style="2" customWidth="1"/>
    <col min="7941" max="7941" width="6.625" style="2" customWidth="1"/>
    <col min="7942" max="7942" width="13.75" style="2" bestFit="1" customWidth="1"/>
    <col min="7943" max="7943" width="8.5" style="2" bestFit="1" customWidth="1"/>
    <col min="7944" max="7946" width="9.625" style="2" customWidth="1"/>
    <col min="7947" max="7947" width="12.375" style="2" customWidth="1"/>
    <col min="7948" max="7948" width="7.5" style="2" bestFit="1" customWidth="1"/>
    <col min="7949" max="7949" width="11.125" style="2"/>
    <col min="7950" max="7950" width="9.875" style="2" bestFit="1" customWidth="1"/>
    <col min="7951" max="7951" width="4.375" style="2" bestFit="1" customWidth="1"/>
    <col min="7952" max="7953" width="6.375" style="2" bestFit="1" customWidth="1"/>
    <col min="7954" max="8192" width="11.125" style="2"/>
    <col min="8193" max="8193" width="4.875" style="2" customWidth="1"/>
    <col min="8194" max="8194" width="11.125" style="2" customWidth="1"/>
    <col min="8195" max="8195" width="19.875" style="2" customWidth="1"/>
    <col min="8196" max="8196" width="17.625" style="2" customWidth="1"/>
    <col min="8197" max="8197" width="6.625" style="2" customWidth="1"/>
    <col min="8198" max="8198" width="13.75" style="2" bestFit="1" customWidth="1"/>
    <col min="8199" max="8199" width="8.5" style="2" bestFit="1" customWidth="1"/>
    <col min="8200" max="8202" width="9.625" style="2" customWidth="1"/>
    <col min="8203" max="8203" width="12.375" style="2" customWidth="1"/>
    <col min="8204" max="8204" width="7.5" style="2" bestFit="1" customWidth="1"/>
    <col min="8205" max="8205" width="11.125" style="2"/>
    <col min="8206" max="8206" width="9.875" style="2" bestFit="1" customWidth="1"/>
    <col min="8207" max="8207" width="4.375" style="2" bestFit="1" customWidth="1"/>
    <col min="8208" max="8209" width="6.375" style="2" bestFit="1" customWidth="1"/>
    <col min="8210" max="8448" width="11.125" style="2"/>
    <col min="8449" max="8449" width="4.875" style="2" customWidth="1"/>
    <col min="8450" max="8450" width="11.125" style="2" customWidth="1"/>
    <col min="8451" max="8451" width="19.875" style="2" customWidth="1"/>
    <col min="8452" max="8452" width="17.625" style="2" customWidth="1"/>
    <col min="8453" max="8453" width="6.625" style="2" customWidth="1"/>
    <col min="8454" max="8454" width="13.75" style="2" bestFit="1" customWidth="1"/>
    <col min="8455" max="8455" width="8.5" style="2" bestFit="1" customWidth="1"/>
    <col min="8456" max="8458" width="9.625" style="2" customWidth="1"/>
    <col min="8459" max="8459" width="12.375" style="2" customWidth="1"/>
    <col min="8460" max="8460" width="7.5" style="2" bestFit="1" customWidth="1"/>
    <col min="8461" max="8461" width="11.125" style="2"/>
    <col min="8462" max="8462" width="9.875" style="2" bestFit="1" customWidth="1"/>
    <col min="8463" max="8463" width="4.375" style="2" bestFit="1" customWidth="1"/>
    <col min="8464" max="8465" width="6.375" style="2" bestFit="1" customWidth="1"/>
    <col min="8466" max="8704" width="11.125" style="2"/>
    <col min="8705" max="8705" width="4.875" style="2" customWidth="1"/>
    <col min="8706" max="8706" width="11.125" style="2" customWidth="1"/>
    <col min="8707" max="8707" width="19.875" style="2" customWidth="1"/>
    <col min="8708" max="8708" width="17.625" style="2" customWidth="1"/>
    <col min="8709" max="8709" width="6.625" style="2" customWidth="1"/>
    <col min="8710" max="8710" width="13.75" style="2" bestFit="1" customWidth="1"/>
    <col min="8711" max="8711" width="8.5" style="2" bestFit="1" customWidth="1"/>
    <col min="8712" max="8714" width="9.625" style="2" customWidth="1"/>
    <col min="8715" max="8715" width="12.375" style="2" customWidth="1"/>
    <col min="8716" max="8716" width="7.5" style="2" bestFit="1" customWidth="1"/>
    <col min="8717" max="8717" width="11.125" style="2"/>
    <col min="8718" max="8718" width="9.875" style="2" bestFit="1" customWidth="1"/>
    <col min="8719" max="8719" width="4.375" style="2" bestFit="1" customWidth="1"/>
    <col min="8720" max="8721" width="6.375" style="2" bestFit="1" customWidth="1"/>
    <col min="8722" max="8960" width="11.125" style="2"/>
    <col min="8961" max="8961" width="4.875" style="2" customWidth="1"/>
    <col min="8962" max="8962" width="11.125" style="2" customWidth="1"/>
    <col min="8963" max="8963" width="19.875" style="2" customWidth="1"/>
    <col min="8964" max="8964" width="17.625" style="2" customWidth="1"/>
    <col min="8965" max="8965" width="6.625" style="2" customWidth="1"/>
    <col min="8966" max="8966" width="13.75" style="2" bestFit="1" customWidth="1"/>
    <col min="8967" max="8967" width="8.5" style="2" bestFit="1" customWidth="1"/>
    <col min="8968" max="8970" width="9.625" style="2" customWidth="1"/>
    <col min="8971" max="8971" width="12.375" style="2" customWidth="1"/>
    <col min="8972" max="8972" width="7.5" style="2" bestFit="1" customWidth="1"/>
    <col min="8973" max="8973" width="11.125" style="2"/>
    <col min="8974" max="8974" width="9.875" style="2" bestFit="1" customWidth="1"/>
    <col min="8975" max="8975" width="4.375" style="2" bestFit="1" customWidth="1"/>
    <col min="8976" max="8977" width="6.375" style="2" bestFit="1" customWidth="1"/>
    <col min="8978" max="9216" width="11.125" style="2"/>
    <col min="9217" max="9217" width="4.875" style="2" customWidth="1"/>
    <col min="9218" max="9218" width="11.125" style="2" customWidth="1"/>
    <col min="9219" max="9219" width="19.875" style="2" customWidth="1"/>
    <col min="9220" max="9220" width="17.625" style="2" customWidth="1"/>
    <col min="9221" max="9221" width="6.625" style="2" customWidth="1"/>
    <col min="9222" max="9222" width="13.75" style="2" bestFit="1" customWidth="1"/>
    <col min="9223" max="9223" width="8.5" style="2" bestFit="1" customWidth="1"/>
    <col min="9224" max="9226" width="9.625" style="2" customWidth="1"/>
    <col min="9227" max="9227" width="12.375" style="2" customWidth="1"/>
    <col min="9228" max="9228" width="7.5" style="2" bestFit="1" customWidth="1"/>
    <col min="9229" max="9229" width="11.125" style="2"/>
    <col min="9230" max="9230" width="9.875" style="2" bestFit="1" customWidth="1"/>
    <col min="9231" max="9231" width="4.375" style="2" bestFit="1" customWidth="1"/>
    <col min="9232" max="9233" width="6.375" style="2" bestFit="1" customWidth="1"/>
    <col min="9234" max="9472" width="11.125" style="2"/>
    <col min="9473" max="9473" width="4.875" style="2" customWidth="1"/>
    <col min="9474" max="9474" width="11.125" style="2" customWidth="1"/>
    <col min="9475" max="9475" width="19.875" style="2" customWidth="1"/>
    <col min="9476" max="9476" width="17.625" style="2" customWidth="1"/>
    <col min="9477" max="9477" width="6.625" style="2" customWidth="1"/>
    <col min="9478" max="9478" width="13.75" style="2" bestFit="1" customWidth="1"/>
    <col min="9479" max="9479" width="8.5" style="2" bestFit="1" customWidth="1"/>
    <col min="9480" max="9482" width="9.625" style="2" customWidth="1"/>
    <col min="9483" max="9483" width="12.375" style="2" customWidth="1"/>
    <col min="9484" max="9484" width="7.5" style="2" bestFit="1" customWidth="1"/>
    <col min="9485" max="9485" width="11.125" style="2"/>
    <col min="9486" max="9486" width="9.875" style="2" bestFit="1" customWidth="1"/>
    <col min="9487" max="9487" width="4.375" style="2" bestFit="1" customWidth="1"/>
    <col min="9488" max="9489" width="6.375" style="2" bestFit="1" customWidth="1"/>
    <col min="9490" max="9728" width="11.125" style="2"/>
    <col min="9729" max="9729" width="4.875" style="2" customWidth="1"/>
    <col min="9730" max="9730" width="11.125" style="2" customWidth="1"/>
    <col min="9731" max="9731" width="19.875" style="2" customWidth="1"/>
    <col min="9732" max="9732" width="17.625" style="2" customWidth="1"/>
    <col min="9733" max="9733" width="6.625" style="2" customWidth="1"/>
    <col min="9734" max="9734" width="13.75" style="2" bestFit="1" customWidth="1"/>
    <col min="9735" max="9735" width="8.5" style="2" bestFit="1" customWidth="1"/>
    <col min="9736" max="9738" width="9.625" style="2" customWidth="1"/>
    <col min="9739" max="9739" width="12.375" style="2" customWidth="1"/>
    <col min="9740" max="9740" width="7.5" style="2" bestFit="1" customWidth="1"/>
    <col min="9741" max="9741" width="11.125" style="2"/>
    <col min="9742" max="9742" width="9.875" style="2" bestFit="1" customWidth="1"/>
    <col min="9743" max="9743" width="4.375" style="2" bestFit="1" customWidth="1"/>
    <col min="9744" max="9745" width="6.375" style="2" bestFit="1" customWidth="1"/>
    <col min="9746" max="9984" width="11.125" style="2"/>
    <col min="9985" max="9985" width="4.875" style="2" customWidth="1"/>
    <col min="9986" max="9986" width="11.125" style="2" customWidth="1"/>
    <col min="9987" max="9987" width="19.875" style="2" customWidth="1"/>
    <col min="9988" max="9988" width="17.625" style="2" customWidth="1"/>
    <col min="9989" max="9989" width="6.625" style="2" customWidth="1"/>
    <col min="9990" max="9990" width="13.75" style="2" bestFit="1" customWidth="1"/>
    <col min="9991" max="9991" width="8.5" style="2" bestFit="1" customWidth="1"/>
    <col min="9992" max="9994" width="9.625" style="2" customWidth="1"/>
    <col min="9995" max="9995" width="12.375" style="2" customWidth="1"/>
    <col min="9996" max="9996" width="7.5" style="2" bestFit="1" customWidth="1"/>
    <col min="9997" max="9997" width="11.125" style="2"/>
    <col min="9998" max="9998" width="9.875" style="2" bestFit="1" customWidth="1"/>
    <col min="9999" max="9999" width="4.375" style="2" bestFit="1" customWidth="1"/>
    <col min="10000" max="10001" width="6.375" style="2" bestFit="1" customWidth="1"/>
    <col min="10002" max="10240" width="11.125" style="2"/>
    <col min="10241" max="10241" width="4.875" style="2" customWidth="1"/>
    <col min="10242" max="10242" width="11.125" style="2" customWidth="1"/>
    <col min="10243" max="10243" width="19.875" style="2" customWidth="1"/>
    <col min="10244" max="10244" width="17.625" style="2" customWidth="1"/>
    <col min="10245" max="10245" width="6.625" style="2" customWidth="1"/>
    <col min="10246" max="10246" width="13.75" style="2" bestFit="1" customWidth="1"/>
    <col min="10247" max="10247" width="8.5" style="2" bestFit="1" customWidth="1"/>
    <col min="10248" max="10250" width="9.625" style="2" customWidth="1"/>
    <col min="10251" max="10251" width="12.375" style="2" customWidth="1"/>
    <col min="10252" max="10252" width="7.5" style="2" bestFit="1" customWidth="1"/>
    <col min="10253" max="10253" width="11.125" style="2"/>
    <col min="10254" max="10254" width="9.875" style="2" bestFit="1" customWidth="1"/>
    <col min="10255" max="10255" width="4.375" style="2" bestFit="1" customWidth="1"/>
    <col min="10256" max="10257" width="6.375" style="2" bestFit="1" customWidth="1"/>
    <col min="10258" max="10496" width="11.125" style="2"/>
    <col min="10497" max="10497" width="4.875" style="2" customWidth="1"/>
    <col min="10498" max="10498" width="11.125" style="2" customWidth="1"/>
    <col min="10499" max="10499" width="19.875" style="2" customWidth="1"/>
    <col min="10500" max="10500" width="17.625" style="2" customWidth="1"/>
    <col min="10501" max="10501" width="6.625" style="2" customWidth="1"/>
    <col min="10502" max="10502" width="13.75" style="2" bestFit="1" customWidth="1"/>
    <col min="10503" max="10503" width="8.5" style="2" bestFit="1" customWidth="1"/>
    <col min="10504" max="10506" width="9.625" style="2" customWidth="1"/>
    <col min="10507" max="10507" width="12.375" style="2" customWidth="1"/>
    <col min="10508" max="10508" width="7.5" style="2" bestFit="1" customWidth="1"/>
    <col min="10509" max="10509" width="11.125" style="2"/>
    <col min="10510" max="10510" width="9.875" style="2" bestFit="1" customWidth="1"/>
    <col min="10511" max="10511" width="4.375" style="2" bestFit="1" customWidth="1"/>
    <col min="10512" max="10513" width="6.375" style="2" bestFit="1" customWidth="1"/>
    <col min="10514" max="10752" width="11.125" style="2"/>
    <col min="10753" max="10753" width="4.875" style="2" customWidth="1"/>
    <col min="10754" max="10754" width="11.125" style="2" customWidth="1"/>
    <col min="10755" max="10755" width="19.875" style="2" customWidth="1"/>
    <col min="10756" max="10756" width="17.625" style="2" customWidth="1"/>
    <col min="10757" max="10757" width="6.625" style="2" customWidth="1"/>
    <col min="10758" max="10758" width="13.75" style="2" bestFit="1" customWidth="1"/>
    <col min="10759" max="10759" width="8.5" style="2" bestFit="1" customWidth="1"/>
    <col min="10760" max="10762" width="9.625" style="2" customWidth="1"/>
    <col min="10763" max="10763" width="12.375" style="2" customWidth="1"/>
    <col min="10764" max="10764" width="7.5" style="2" bestFit="1" customWidth="1"/>
    <col min="10765" max="10765" width="11.125" style="2"/>
    <col min="10766" max="10766" width="9.875" style="2" bestFit="1" customWidth="1"/>
    <col min="10767" max="10767" width="4.375" style="2" bestFit="1" customWidth="1"/>
    <col min="10768" max="10769" width="6.375" style="2" bestFit="1" customWidth="1"/>
    <col min="10770" max="11008" width="11.125" style="2"/>
    <col min="11009" max="11009" width="4.875" style="2" customWidth="1"/>
    <col min="11010" max="11010" width="11.125" style="2" customWidth="1"/>
    <col min="11011" max="11011" width="19.875" style="2" customWidth="1"/>
    <col min="11012" max="11012" width="17.625" style="2" customWidth="1"/>
    <col min="11013" max="11013" width="6.625" style="2" customWidth="1"/>
    <col min="11014" max="11014" width="13.75" style="2" bestFit="1" customWidth="1"/>
    <col min="11015" max="11015" width="8.5" style="2" bestFit="1" customWidth="1"/>
    <col min="11016" max="11018" width="9.625" style="2" customWidth="1"/>
    <col min="11019" max="11019" width="12.375" style="2" customWidth="1"/>
    <col min="11020" max="11020" width="7.5" style="2" bestFit="1" customWidth="1"/>
    <col min="11021" max="11021" width="11.125" style="2"/>
    <col min="11022" max="11022" width="9.875" style="2" bestFit="1" customWidth="1"/>
    <col min="11023" max="11023" width="4.375" style="2" bestFit="1" customWidth="1"/>
    <col min="11024" max="11025" width="6.375" style="2" bestFit="1" customWidth="1"/>
    <col min="11026" max="11264" width="11.125" style="2"/>
    <col min="11265" max="11265" width="4.875" style="2" customWidth="1"/>
    <col min="11266" max="11266" width="11.125" style="2" customWidth="1"/>
    <col min="11267" max="11267" width="19.875" style="2" customWidth="1"/>
    <col min="11268" max="11268" width="17.625" style="2" customWidth="1"/>
    <col min="11269" max="11269" width="6.625" style="2" customWidth="1"/>
    <col min="11270" max="11270" width="13.75" style="2" bestFit="1" customWidth="1"/>
    <col min="11271" max="11271" width="8.5" style="2" bestFit="1" customWidth="1"/>
    <col min="11272" max="11274" width="9.625" style="2" customWidth="1"/>
    <col min="11275" max="11275" width="12.375" style="2" customWidth="1"/>
    <col min="11276" max="11276" width="7.5" style="2" bestFit="1" customWidth="1"/>
    <col min="11277" max="11277" width="11.125" style="2"/>
    <col min="11278" max="11278" width="9.875" style="2" bestFit="1" customWidth="1"/>
    <col min="11279" max="11279" width="4.375" style="2" bestFit="1" customWidth="1"/>
    <col min="11280" max="11281" width="6.375" style="2" bestFit="1" customWidth="1"/>
    <col min="11282" max="11520" width="11.125" style="2"/>
    <col min="11521" max="11521" width="4.875" style="2" customWidth="1"/>
    <col min="11522" max="11522" width="11.125" style="2" customWidth="1"/>
    <col min="11523" max="11523" width="19.875" style="2" customWidth="1"/>
    <col min="11524" max="11524" width="17.625" style="2" customWidth="1"/>
    <col min="11525" max="11525" width="6.625" style="2" customWidth="1"/>
    <col min="11526" max="11526" width="13.75" style="2" bestFit="1" customWidth="1"/>
    <col min="11527" max="11527" width="8.5" style="2" bestFit="1" customWidth="1"/>
    <col min="11528" max="11530" width="9.625" style="2" customWidth="1"/>
    <col min="11531" max="11531" width="12.375" style="2" customWidth="1"/>
    <col min="11532" max="11532" width="7.5" style="2" bestFit="1" customWidth="1"/>
    <col min="11533" max="11533" width="11.125" style="2"/>
    <col min="11534" max="11534" width="9.875" style="2" bestFit="1" customWidth="1"/>
    <col min="11535" max="11535" width="4.375" style="2" bestFit="1" customWidth="1"/>
    <col min="11536" max="11537" width="6.375" style="2" bestFit="1" customWidth="1"/>
    <col min="11538" max="11776" width="11.125" style="2"/>
    <col min="11777" max="11777" width="4.875" style="2" customWidth="1"/>
    <col min="11778" max="11778" width="11.125" style="2" customWidth="1"/>
    <col min="11779" max="11779" width="19.875" style="2" customWidth="1"/>
    <col min="11780" max="11780" width="17.625" style="2" customWidth="1"/>
    <col min="11781" max="11781" width="6.625" style="2" customWidth="1"/>
    <col min="11782" max="11782" width="13.75" style="2" bestFit="1" customWidth="1"/>
    <col min="11783" max="11783" width="8.5" style="2" bestFit="1" customWidth="1"/>
    <col min="11784" max="11786" width="9.625" style="2" customWidth="1"/>
    <col min="11787" max="11787" width="12.375" style="2" customWidth="1"/>
    <col min="11788" max="11788" width="7.5" style="2" bestFit="1" customWidth="1"/>
    <col min="11789" max="11789" width="11.125" style="2"/>
    <col min="11790" max="11790" width="9.875" style="2" bestFit="1" customWidth="1"/>
    <col min="11791" max="11791" width="4.375" style="2" bestFit="1" customWidth="1"/>
    <col min="11792" max="11793" width="6.375" style="2" bestFit="1" customWidth="1"/>
    <col min="11794" max="12032" width="11.125" style="2"/>
    <col min="12033" max="12033" width="4.875" style="2" customWidth="1"/>
    <col min="12034" max="12034" width="11.125" style="2" customWidth="1"/>
    <col min="12035" max="12035" width="19.875" style="2" customWidth="1"/>
    <col min="12036" max="12036" width="17.625" style="2" customWidth="1"/>
    <col min="12037" max="12037" width="6.625" style="2" customWidth="1"/>
    <col min="12038" max="12038" width="13.75" style="2" bestFit="1" customWidth="1"/>
    <col min="12039" max="12039" width="8.5" style="2" bestFit="1" customWidth="1"/>
    <col min="12040" max="12042" width="9.625" style="2" customWidth="1"/>
    <col min="12043" max="12043" width="12.375" style="2" customWidth="1"/>
    <col min="12044" max="12044" width="7.5" style="2" bestFit="1" customWidth="1"/>
    <col min="12045" max="12045" width="11.125" style="2"/>
    <col min="12046" max="12046" width="9.875" style="2" bestFit="1" customWidth="1"/>
    <col min="12047" max="12047" width="4.375" style="2" bestFit="1" customWidth="1"/>
    <col min="12048" max="12049" width="6.375" style="2" bestFit="1" customWidth="1"/>
    <col min="12050" max="12288" width="11.125" style="2"/>
    <col min="12289" max="12289" width="4.875" style="2" customWidth="1"/>
    <col min="12290" max="12290" width="11.125" style="2" customWidth="1"/>
    <col min="12291" max="12291" width="19.875" style="2" customWidth="1"/>
    <col min="12292" max="12292" width="17.625" style="2" customWidth="1"/>
    <col min="12293" max="12293" width="6.625" style="2" customWidth="1"/>
    <col min="12294" max="12294" width="13.75" style="2" bestFit="1" customWidth="1"/>
    <col min="12295" max="12295" width="8.5" style="2" bestFit="1" customWidth="1"/>
    <col min="12296" max="12298" width="9.625" style="2" customWidth="1"/>
    <col min="12299" max="12299" width="12.375" style="2" customWidth="1"/>
    <col min="12300" max="12300" width="7.5" style="2" bestFit="1" customWidth="1"/>
    <col min="12301" max="12301" width="11.125" style="2"/>
    <col min="12302" max="12302" width="9.875" style="2" bestFit="1" customWidth="1"/>
    <col min="12303" max="12303" width="4.375" style="2" bestFit="1" customWidth="1"/>
    <col min="12304" max="12305" width="6.375" style="2" bestFit="1" customWidth="1"/>
    <col min="12306" max="12544" width="11.125" style="2"/>
    <col min="12545" max="12545" width="4.875" style="2" customWidth="1"/>
    <col min="12546" max="12546" width="11.125" style="2" customWidth="1"/>
    <col min="12547" max="12547" width="19.875" style="2" customWidth="1"/>
    <col min="12548" max="12548" width="17.625" style="2" customWidth="1"/>
    <col min="12549" max="12549" width="6.625" style="2" customWidth="1"/>
    <col min="12550" max="12550" width="13.75" style="2" bestFit="1" customWidth="1"/>
    <col min="12551" max="12551" width="8.5" style="2" bestFit="1" customWidth="1"/>
    <col min="12552" max="12554" width="9.625" style="2" customWidth="1"/>
    <col min="12555" max="12555" width="12.375" style="2" customWidth="1"/>
    <col min="12556" max="12556" width="7.5" style="2" bestFit="1" customWidth="1"/>
    <col min="12557" max="12557" width="11.125" style="2"/>
    <col min="12558" max="12558" width="9.875" style="2" bestFit="1" customWidth="1"/>
    <col min="12559" max="12559" width="4.375" style="2" bestFit="1" customWidth="1"/>
    <col min="12560" max="12561" width="6.375" style="2" bestFit="1" customWidth="1"/>
    <col min="12562" max="12800" width="11.125" style="2"/>
    <col min="12801" max="12801" width="4.875" style="2" customWidth="1"/>
    <col min="12802" max="12802" width="11.125" style="2" customWidth="1"/>
    <col min="12803" max="12803" width="19.875" style="2" customWidth="1"/>
    <col min="12804" max="12804" width="17.625" style="2" customWidth="1"/>
    <col min="12805" max="12805" width="6.625" style="2" customWidth="1"/>
    <col min="12806" max="12806" width="13.75" style="2" bestFit="1" customWidth="1"/>
    <col min="12807" max="12807" width="8.5" style="2" bestFit="1" customWidth="1"/>
    <col min="12808" max="12810" width="9.625" style="2" customWidth="1"/>
    <col min="12811" max="12811" width="12.375" style="2" customWidth="1"/>
    <col min="12812" max="12812" width="7.5" style="2" bestFit="1" customWidth="1"/>
    <col min="12813" max="12813" width="11.125" style="2"/>
    <col min="12814" max="12814" width="9.875" style="2" bestFit="1" customWidth="1"/>
    <col min="12815" max="12815" width="4.375" style="2" bestFit="1" customWidth="1"/>
    <col min="12816" max="12817" width="6.375" style="2" bestFit="1" customWidth="1"/>
    <col min="12818" max="13056" width="11.125" style="2"/>
    <col min="13057" max="13057" width="4.875" style="2" customWidth="1"/>
    <col min="13058" max="13058" width="11.125" style="2" customWidth="1"/>
    <col min="13059" max="13059" width="19.875" style="2" customWidth="1"/>
    <col min="13060" max="13060" width="17.625" style="2" customWidth="1"/>
    <col min="13061" max="13061" width="6.625" style="2" customWidth="1"/>
    <col min="13062" max="13062" width="13.75" style="2" bestFit="1" customWidth="1"/>
    <col min="13063" max="13063" width="8.5" style="2" bestFit="1" customWidth="1"/>
    <col min="13064" max="13066" width="9.625" style="2" customWidth="1"/>
    <col min="13067" max="13067" width="12.375" style="2" customWidth="1"/>
    <col min="13068" max="13068" width="7.5" style="2" bestFit="1" customWidth="1"/>
    <col min="13069" max="13069" width="11.125" style="2"/>
    <col min="13070" max="13070" width="9.875" style="2" bestFit="1" customWidth="1"/>
    <col min="13071" max="13071" width="4.375" style="2" bestFit="1" customWidth="1"/>
    <col min="13072" max="13073" width="6.375" style="2" bestFit="1" customWidth="1"/>
    <col min="13074" max="13312" width="11.125" style="2"/>
    <col min="13313" max="13313" width="4.875" style="2" customWidth="1"/>
    <col min="13314" max="13314" width="11.125" style="2" customWidth="1"/>
    <col min="13315" max="13315" width="19.875" style="2" customWidth="1"/>
    <col min="13316" max="13316" width="17.625" style="2" customWidth="1"/>
    <col min="13317" max="13317" width="6.625" style="2" customWidth="1"/>
    <col min="13318" max="13318" width="13.75" style="2" bestFit="1" customWidth="1"/>
    <col min="13319" max="13319" width="8.5" style="2" bestFit="1" customWidth="1"/>
    <col min="13320" max="13322" width="9.625" style="2" customWidth="1"/>
    <col min="13323" max="13323" width="12.375" style="2" customWidth="1"/>
    <col min="13324" max="13324" width="7.5" style="2" bestFit="1" customWidth="1"/>
    <col min="13325" max="13325" width="11.125" style="2"/>
    <col min="13326" max="13326" width="9.875" style="2" bestFit="1" customWidth="1"/>
    <col min="13327" max="13327" width="4.375" style="2" bestFit="1" customWidth="1"/>
    <col min="13328" max="13329" width="6.375" style="2" bestFit="1" customWidth="1"/>
    <col min="13330" max="13568" width="11.125" style="2"/>
    <col min="13569" max="13569" width="4.875" style="2" customWidth="1"/>
    <col min="13570" max="13570" width="11.125" style="2" customWidth="1"/>
    <col min="13571" max="13571" width="19.875" style="2" customWidth="1"/>
    <col min="13572" max="13572" width="17.625" style="2" customWidth="1"/>
    <col min="13573" max="13573" width="6.625" style="2" customWidth="1"/>
    <col min="13574" max="13574" width="13.75" style="2" bestFit="1" customWidth="1"/>
    <col min="13575" max="13575" width="8.5" style="2" bestFit="1" customWidth="1"/>
    <col min="13576" max="13578" width="9.625" style="2" customWidth="1"/>
    <col min="13579" max="13579" width="12.375" style="2" customWidth="1"/>
    <col min="13580" max="13580" width="7.5" style="2" bestFit="1" customWidth="1"/>
    <col min="13581" max="13581" width="11.125" style="2"/>
    <col min="13582" max="13582" width="9.875" style="2" bestFit="1" customWidth="1"/>
    <col min="13583" max="13583" width="4.375" style="2" bestFit="1" customWidth="1"/>
    <col min="13584" max="13585" width="6.375" style="2" bestFit="1" customWidth="1"/>
    <col min="13586" max="13824" width="11.125" style="2"/>
    <col min="13825" max="13825" width="4.875" style="2" customWidth="1"/>
    <col min="13826" max="13826" width="11.125" style="2" customWidth="1"/>
    <col min="13827" max="13827" width="19.875" style="2" customWidth="1"/>
    <col min="13828" max="13828" width="17.625" style="2" customWidth="1"/>
    <col min="13829" max="13829" width="6.625" style="2" customWidth="1"/>
    <col min="13830" max="13830" width="13.75" style="2" bestFit="1" customWidth="1"/>
    <col min="13831" max="13831" width="8.5" style="2" bestFit="1" customWidth="1"/>
    <col min="13832" max="13834" width="9.625" style="2" customWidth="1"/>
    <col min="13835" max="13835" width="12.375" style="2" customWidth="1"/>
    <col min="13836" max="13836" width="7.5" style="2" bestFit="1" customWidth="1"/>
    <col min="13837" max="13837" width="11.125" style="2"/>
    <col min="13838" max="13838" width="9.875" style="2" bestFit="1" customWidth="1"/>
    <col min="13839" max="13839" width="4.375" style="2" bestFit="1" customWidth="1"/>
    <col min="13840" max="13841" width="6.375" style="2" bestFit="1" customWidth="1"/>
    <col min="13842" max="14080" width="11.125" style="2"/>
    <col min="14081" max="14081" width="4.875" style="2" customWidth="1"/>
    <col min="14082" max="14082" width="11.125" style="2" customWidth="1"/>
    <col min="14083" max="14083" width="19.875" style="2" customWidth="1"/>
    <col min="14084" max="14084" width="17.625" style="2" customWidth="1"/>
    <col min="14085" max="14085" width="6.625" style="2" customWidth="1"/>
    <col min="14086" max="14086" width="13.75" style="2" bestFit="1" customWidth="1"/>
    <col min="14087" max="14087" width="8.5" style="2" bestFit="1" customWidth="1"/>
    <col min="14088" max="14090" width="9.625" style="2" customWidth="1"/>
    <col min="14091" max="14091" width="12.375" style="2" customWidth="1"/>
    <col min="14092" max="14092" width="7.5" style="2" bestFit="1" customWidth="1"/>
    <col min="14093" max="14093" width="11.125" style="2"/>
    <col min="14094" max="14094" width="9.875" style="2" bestFit="1" customWidth="1"/>
    <col min="14095" max="14095" width="4.375" style="2" bestFit="1" customWidth="1"/>
    <col min="14096" max="14097" width="6.375" style="2" bestFit="1" customWidth="1"/>
    <col min="14098" max="14336" width="11.125" style="2"/>
    <col min="14337" max="14337" width="4.875" style="2" customWidth="1"/>
    <col min="14338" max="14338" width="11.125" style="2" customWidth="1"/>
    <col min="14339" max="14339" width="19.875" style="2" customWidth="1"/>
    <col min="14340" max="14340" width="17.625" style="2" customWidth="1"/>
    <col min="14341" max="14341" width="6.625" style="2" customWidth="1"/>
    <col min="14342" max="14342" width="13.75" style="2" bestFit="1" customWidth="1"/>
    <col min="14343" max="14343" width="8.5" style="2" bestFit="1" customWidth="1"/>
    <col min="14344" max="14346" width="9.625" style="2" customWidth="1"/>
    <col min="14347" max="14347" width="12.375" style="2" customWidth="1"/>
    <col min="14348" max="14348" width="7.5" style="2" bestFit="1" customWidth="1"/>
    <col min="14349" max="14349" width="11.125" style="2"/>
    <col min="14350" max="14350" width="9.875" style="2" bestFit="1" customWidth="1"/>
    <col min="14351" max="14351" width="4.375" style="2" bestFit="1" customWidth="1"/>
    <col min="14352" max="14353" width="6.375" style="2" bestFit="1" customWidth="1"/>
    <col min="14354" max="14592" width="11.125" style="2"/>
    <col min="14593" max="14593" width="4.875" style="2" customWidth="1"/>
    <col min="14594" max="14594" width="11.125" style="2" customWidth="1"/>
    <col min="14595" max="14595" width="19.875" style="2" customWidth="1"/>
    <col min="14596" max="14596" width="17.625" style="2" customWidth="1"/>
    <col min="14597" max="14597" width="6.625" style="2" customWidth="1"/>
    <col min="14598" max="14598" width="13.75" style="2" bestFit="1" customWidth="1"/>
    <col min="14599" max="14599" width="8.5" style="2" bestFit="1" customWidth="1"/>
    <col min="14600" max="14602" width="9.625" style="2" customWidth="1"/>
    <col min="14603" max="14603" width="12.375" style="2" customWidth="1"/>
    <col min="14604" max="14604" width="7.5" style="2" bestFit="1" customWidth="1"/>
    <col min="14605" max="14605" width="11.125" style="2"/>
    <col min="14606" max="14606" width="9.875" style="2" bestFit="1" customWidth="1"/>
    <col min="14607" max="14607" width="4.375" style="2" bestFit="1" customWidth="1"/>
    <col min="14608" max="14609" width="6.375" style="2" bestFit="1" customWidth="1"/>
    <col min="14610" max="14848" width="11.125" style="2"/>
    <col min="14849" max="14849" width="4.875" style="2" customWidth="1"/>
    <col min="14850" max="14850" width="11.125" style="2" customWidth="1"/>
    <col min="14851" max="14851" width="19.875" style="2" customWidth="1"/>
    <col min="14852" max="14852" width="17.625" style="2" customWidth="1"/>
    <col min="14853" max="14853" width="6.625" style="2" customWidth="1"/>
    <col min="14854" max="14854" width="13.75" style="2" bestFit="1" customWidth="1"/>
    <col min="14855" max="14855" width="8.5" style="2" bestFit="1" customWidth="1"/>
    <col min="14856" max="14858" width="9.625" style="2" customWidth="1"/>
    <col min="14859" max="14859" width="12.375" style="2" customWidth="1"/>
    <col min="14860" max="14860" width="7.5" style="2" bestFit="1" customWidth="1"/>
    <col min="14861" max="14861" width="11.125" style="2"/>
    <col min="14862" max="14862" width="9.875" style="2" bestFit="1" customWidth="1"/>
    <col min="14863" max="14863" width="4.375" style="2" bestFit="1" customWidth="1"/>
    <col min="14864" max="14865" width="6.375" style="2" bestFit="1" customWidth="1"/>
    <col min="14866" max="15104" width="11.125" style="2"/>
    <col min="15105" max="15105" width="4.875" style="2" customWidth="1"/>
    <col min="15106" max="15106" width="11.125" style="2" customWidth="1"/>
    <col min="15107" max="15107" width="19.875" style="2" customWidth="1"/>
    <col min="15108" max="15108" width="17.625" style="2" customWidth="1"/>
    <col min="15109" max="15109" width="6.625" style="2" customWidth="1"/>
    <col min="15110" max="15110" width="13.75" style="2" bestFit="1" customWidth="1"/>
    <col min="15111" max="15111" width="8.5" style="2" bestFit="1" customWidth="1"/>
    <col min="15112" max="15114" width="9.625" style="2" customWidth="1"/>
    <col min="15115" max="15115" width="12.375" style="2" customWidth="1"/>
    <col min="15116" max="15116" width="7.5" style="2" bestFit="1" customWidth="1"/>
    <col min="15117" max="15117" width="11.125" style="2"/>
    <col min="15118" max="15118" width="9.875" style="2" bestFit="1" customWidth="1"/>
    <col min="15119" max="15119" width="4.375" style="2" bestFit="1" customWidth="1"/>
    <col min="15120" max="15121" width="6.375" style="2" bestFit="1" customWidth="1"/>
    <col min="15122" max="15360" width="11.125" style="2"/>
    <col min="15361" max="15361" width="4.875" style="2" customWidth="1"/>
    <col min="15362" max="15362" width="11.125" style="2" customWidth="1"/>
    <col min="15363" max="15363" width="19.875" style="2" customWidth="1"/>
    <col min="15364" max="15364" width="17.625" style="2" customWidth="1"/>
    <col min="15365" max="15365" width="6.625" style="2" customWidth="1"/>
    <col min="15366" max="15366" width="13.75" style="2" bestFit="1" customWidth="1"/>
    <col min="15367" max="15367" width="8.5" style="2" bestFit="1" customWidth="1"/>
    <col min="15368" max="15370" width="9.625" style="2" customWidth="1"/>
    <col min="15371" max="15371" width="12.375" style="2" customWidth="1"/>
    <col min="15372" max="15372" width="7.5" style="2" bestFit="1" customWidth="1"/>
    <col min="15373" max="15373" width="11.125" style="2"/>
    <col min="15374" max="15374" width="9.875" style="2" bestFit="1" customWidth="1"/>
    <col min="15375" max="15375" width="4.375" style="2" bestFit="1" customWidth="1"/>
    <col min="15376" max="15377" width="6.375" style="2" bestFit="1" customWidth="1"/>
    <col min="15378" max="15616" width="11.125" style="2"/>
    <col min="15617" max="15617" width="4.875" style="2" customWidth="1"/>
    <col min="15618" max="15618" width="11.125" style="2" customWidth="1"/>
    <col min="15619" max="15619" width="19.875" style="2" customWidth="1"/>
    <col min="15620" max="15620" width="17.625" style="2" customWidth="1"/>
    <col min="15621" max="15621" width="6.625" style="2" customWidth="1"/>
    <col min="15622" max="15622" width="13.75" style="2" bestFit="1" customWidth="1"/>
    <col min="15623" max="15623" width="8.5" style="2" bestFit="1" customWidth="1"/>
    <col min="15624" max="15626" width="9.625" style="2" customWidth="1"/>
    <col min="15627" max="15627" width="12.375" style="2" customWidth="1"/>
    <col min="15628" max="15628" width="7.5" style="2" bestFit="1" customWidth="1"/>
    <col min="15629" max="15629" width="11.125" style="2"/>
    <col min="15630" max="15630" width="9.875" style="2" bestFit="1" customWidth="1"/>
    <col min="15631" max="15631" width="4.375" style="2" bestFit="1" customWidth="1"/>
    <col min="15632" max="15633" width="6.375" style="2" bestFit="1" customWidth="1"/>
    <col min="15634" max="15872" width="11.125" style="2"/>
    <col min="15873" max="15873" width="4.875" style="2" customWidth="1"/>
    <col min="15874" max="15874" width="11.125" style="2" customWidth="1"/>
    <col min="15875" max="15875" width="19.875" style="2" customWidth="1"/>
    <col min="15876" max="15876" width="17.625" style="2" customWidth="1"/>
    <col min="15877" max="15877" width="6.625" style="2" customWidth="1"/>
    <col min="15878" max="15878" width="13.75" style="2" bestFit="1" customWidth="1"/>
    <col min="15879" max="15879" width="8.5" style="2" bestFit="1" customWidth="1"/>
    <col min="15880" max="15882" width="9.625" style="2" customWidth="1"/>
    <col min="15883" max="15883" width="12.375" style="2" customWidth="1"/>
    <col min="15884" max="15884" width="7.5" style="2" bestFit="1" customWidth="1"/>
    <col min="15885" max="15885" width="11.125" style="2"/>
    <col min="15886" max="15886" width="9.875" style="2" bestFit="1" customWidth="1"/>
    <col min="15887" max="15887" width="4.375" style="2" bestFit="1" customWidth="1"/>
    <col min="15888" max="15889" width="6.375" style="2" bestFit="1" customWidth="1"/>
    <col min="15890" max="16128" width="11.125" style="2"/>
    <col min="16129" max="16129" width="4.875" style="2" customWidth="1"/>
    <col min="16130" max="16130" width="11.125" style="2" customWidth="1"/>
    <col min="16131" max="16131" width="19.875" style="2" customWidth="1"/>
    <col min="16132" max="16132" width="17.625" style="2" customWidth="1"/>
    <col min="16133" max="16133" width="6.625" style="2" customWidth="1"/>
    <col min="16134" max="16134" width="13.75" style="2" bestFit="1" customWidth="1"/>
    <col min="16135" max="16135" width="8.5" style="2" bestFit="1" customWidth="1"/>
    <col min="16136" max="16138" width="9.625" style="2" customWidth="1"/>
    <col min="16139" max="16139" width="12.375" style="2" customWidth="1"/>
    <col min="16140" max="16140" width="7.5" style="2" bestFit="1" customWidth="1"/>
    <col min="16141" max="16141" width="11.125" style="2"/>
    <col min="16142" max="16142" width="9.875" style="2" bestFit="1" customWidth="1"/>
    <col min="16143" max="16143" width="4.375" style="2" bestFit="1" customWidth="1"/>
    <col min="16144" max="16145" width="6.375" style="2" bestFit="1" customWidth="1"/>
    <col min="16146" max="16384" width="11.125" style="2"/>
  </cols>
  <sheetData>
    <row r="1" spans="1:16" ht="27" customHeight="1">
      <c r="A1" s="286" t="s">
        <v>1325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</row>
    <row r="2" spans="1:16" ht="13.5" customHeight="1" thickBot="1">
      <c r="B2" s="4"/>
      <c r="C2" s="133"/>
      <c r="D2" s="133"/>
      <c r="E2" s="133"/>
      <c r="F2" s="1"/>
      <c r="G2" s="134"/>
      <c r="H2" s="1"/>
      <c r="I2" s="1"/>
      <c r="J2" s="1"/>
      <c r="K2" s="1"/>
      <c r="L2" s="135"/>
    </row>
    <row r="3" spans="1:16" s="5" customFormat="1" ht="19.5" customHeight="1" thickTop="1" thickBot="1">
      <c r="A3" s="294" t="s">
        <v>2</v>
      </c>
      <c r="B3" s="294" t="s">
        <v>3</v>
      </c>
      <c r="C3" s="296" t="s">
        <v>4</v>
      </c>
      <c r="D3" s="296" t="s">
        <v>5</v>
      </c>
      <c r="E3" s="296" t="s">
        <v>6</v>
      </c>
      <c r="F3" s="298" t="s">
        <v>1326</v>
      </c>
      <c r="G3" s="299" t="s">
        <v>1327</v>
      </c>
      <c r="H3" s="294" t="s">
        <v>8</v>
      </c>
      <c r="I3" s="295"/>
      <c r="J3" s="295"/>
      <c r="K3" s="295"/>
      <c r="L3" s="294" t="s">
        <v>1328</v>
      </c>
      <c r="N3" s="136"/>
      <c r="O3" s="107"/>
      <c r="P3" s="107"/>
    </row>
    <row r="4" spans="1:16" s="5" customFormat="1" ht="19.5" customHeight="1" thickTop="1" thickBot="1">
      <c r="A4" s="295"/>
      <c r="B4" s="295"/>
      <c r="C4" s="297"/>
      <c r="D4" s="297"/>
      <c r="E4" s="297"/>
      <c r="F4" s="297"/>
      <c r="G4" s="300"/>
      <c r="H4" s="137" t="s">
        <v>10</v>
      </c>
      <c r="I4" s="137" t="s">
        <v>11</v>
      </c>
      <c r="J4" s="138" t="s">
        <v>12</v>
      </c>
      <c r="K4" s="137" t="s">
        <v>13</v>
      </c>
      <c r="L4" s="295"/>
      <c r="N4" s="139"/>
      <c r="O4" s="107"/>
      <c r="P4" s="107"/>
    </row>
    <row r="5" spans="1:16" s="16" customFormat="1" ht="24" customHeight="1" thickTop="1">
      <c r="A5" s="140">
        <v>1</v>
      </c>
      <c r="B5" s="141" t="s">
        <v>1329</v>
      </c>
      <c r="C5" s="141" t="s">
        <v>1330</v>
      </c>
      <c r="D5" s="141" t="s">
        <v>1331</v>
      </c>
      <c r="E5" s="141" t="s">
        <v>1332</v>
      </c>
      <c r="F5" s="142">
        <v>16225</v>
      </c>
      <c r="G5" s="143">
        <v>0.8</v>
      </c>
      <c r="H5" s="142">
        <f t="shared" ref="H5:H68" si="0">F5-I5</f>
        <v>3245</v>
      </c>
      <c r="I5" s="142">
        <f>ROUND(F5*G5,0)</f>
        <v>12980</v>
      </c>
      <c r="J5" s="144">
        <v>0</v>
      </c>
      <c r="K5" s="145">
        <f>SUM(H5:J5)</f>
        <v>16225</v>
      </c>
      <c r="L5" s="146" t="s">
        <v>1333</v>
      </c>
      <c r="M5" s="132"/>
      <c r="N5" s="131"/>
      <c r="O5" s="147"/>
      <c r="P5" s="148"/>
    </row>
    <row r="6" spans="1:16" s="16" customFormat="1" ht="24" customHeight="1">
      <c r="A6" s="149">
        <v>2</v>
      </c>
      <c r="B6" s="150" t="s">
        <v>1334</v>
      </c>
      <c r="C6" s="150" t="s">
        <v>1330</v>
      </c>
      <c r="D6" s="150" t="s">
        <v>1335</v>
      </c>
      <c r="E6" s="150" t="s">
        <v>1332</v>
      </c>
      <c r="F6" s="151">
        <v>20169</v>
      </c>
      <c r="G6" s="152">
        <v>0.78</v>
      </c>
      <c r="H6" s="151">
        <f t="shared" si="0"/>
        <v>4437</v>
      </c>
      <c r="I6" s="151">
        <f>ROUND(F6*G6,0)</f>
        <v>15732</v>
      </c>
      <c r="J6" s="153">
        <v>0</v>
      </c>
      <c r="K6" s="154">
        <f t="shared" ref="K6:K76" si="1">SUM(H6:J6)</f>
        <v>20169</v>
      </c>
      <c r="L6" s="155" t="s">
        <v>1333</v>
      </c>
      <c r="M6" s="132"/>
      <c r="N6" s="131"/>
      <c r="O6" s="147"/>
      <c r="P6" s="148"/>
    </row>
    <row r="7" spans="1:16" s="16" customFormat="1" ht="24" customHeight="1">
      <c r="A7" s="149">
        <v>3</v>
      </c>
      <c r="B7" s="150" t="s">
        <v>1336</v>
      </c>
      <c r="C7" s="150" t="s">
        <v>1330</v>
      </c>
      <c r="D7" s="150" t="s">
        <v>1337</v>
      </c>
      <c r="E7" s="150" t="s">
        <v>1332</v>
      </c>
      <c r="F7" s="151">
        <v>26932</v>
      </c>
      <c r="G7" s="152">
        <v>0.78</v>
      </c>
      <c r="H7" s="151">
        <f t="shared" si="0"/>
        <v>5925</v>
      </c>
      <c r="I7" s="151">
        <f t="shared" ref="I7:I70" si="2">ROUND(F7*G7,0)</f>
        <v>21007</v>
      </c>
      <c r="J7" s="153">
        <v>0</v>
      </c>
      <c r="K7" s="154">
        <f t="shared" si="1"/>
        <v>26932</v>
      </c>
      <c r="L7" s="155" t="s">
        <v>1333</v>
      </c>
      <c r="M7" s="132"/>
      <c r="N7" s="131"/>
      <c r="O7" s="147"/>
      <c r="P7" s="148"/>
    </row>
    <row r="8" spans="1:16" s="16" customFormat="1" ht="24" customHeight="1">
      <c r="A8" s="149">
        <v>4</v>
      </c>
      <c r="B8" s="150" t="s">
        <v>1338</v>
      </c>
      <c r="C8" s="150" t="s">
        <v>1330</v>
      </c>
      <c r="D8" s="150" t="s">
        <v>1339</v>
      </c>
      <c r="E8" s="150" t="s">
        <v>515</v>
      </c>
      <c r="F8" s="151">
        <v>32879</v>
      </c>
      <c r="G8" s="152">
        <v>0.76</v>
      </c>
      <c r="H8" s="151">
        <f t="shared" si="0"/>
        <v>7891</v>
      </c>
      <c r="I8" s="151">
        <f t="shared" si="2"/>
        <v>24988</v>
      </c>
      <c r="J8" s="153">
        <v>0</v>
      </c>
      <c r="K8" s="154">
        <f t="shared" si="1"/>
        <v>32879</v>
      </c>
      <c r="L8" s="155" t="s">
        <v>1333</v>
      </c>
      <c r="M8" s="132"/>
      <c r="N8" s="131"/>
      <c r="O8" s="147"/>
      <c r="P8" s="148"/>
    </row>
    <row r="9" spans="1:16" s="16" customFormat="1" ht="24" customHeight="1">
      <c r="A9" s="149">
        <v>5</v>
      </c>
      <c r="B9" s="150" t="s">
        <v>1340</v>
      </c>
      <c r="C9" s="150" t="s">
        <v>1330</v>
      </c>
      <c r="D9" s="150" t="s">
        <v>1341</v>
      </c>
      <c r="E9" s="150" t="s">
        <v>515</v>
      </c>
      <c r="F9" s="151">
        <v>41615</v>
      </c>
      <c r="G9" s="152">
        <v>0.74</v>
      </c>
      <c r="H9" s="151">
        <f t="shared" si="0"/>
        <v>10820</v>
      </c>
      <c r="I9" s="151">
        <f t="shared" si="2"/>
        <v>30795</v>
      </c>
      <c r="J9" s="153">
        <v>0</v>
      </c>
      <c r="K9" s="154">
        <f t="shared" si="1"/>
        <v>41615</v>
      </c>
      <c r="L9" s="155" t="s">
        <v>1333</v>
      </c>
      <c r="M9" s="132"/>
      <c r="N9" s="131"/>
      <c r="O9" s="147"/>
      <c r="P9" s="148"/>
    </row>
    <row r="10" spans="1:16" s="16" customFormat="1" ht="24" customHeight="1">
      <c r="A10" s="149">
        <v>6</v>
      </c>
      <c r="B10" s="150" t="s">
        <v>1342</v>
      </c>
      <c r="C10" s="150" t="s">
        <v>1330</v>
      </c>
      <c r="D10" s="150" t="s">
        <v>1343</v>
      </c>
      <c r="E10" s="150" t="s">
        <v>515</v>
      </c>
      <c r="F10" s="151">
        <v>58410</v>
      </c>
      <c r="G10" s="152">
        <v>0.73</v>
      </c>
      <c r="H10" s="151">
        <f t="shared" si="0"/>
        <v>15771</v>
      </c>
      <c r="I10" s="151">
        <f t="shared" si="2"/>
        <v>42639</v>
      </c>
      <c r="J10" s="153">
        <v>0</v>
      </c>
      <c r="K10" s="154">
        <f t="shared" si="1"/>
        <v>58410</v>
      </c>
      <c r="L10" s="155" t="s">
        <v>1333</v>
      </c>
      <c r="M10" s="132"/>
      <c r="N10" s="131"/>
      <c r="O10" s="147"/>
      <c r="P10" s="148"/>
    </row>
    <row r="11" spans="1:16" s="16" customFormat="1" ht="24" customHeight="1">
      <c r="A11" s="149">
        <v>7</v>
      </c>
      <c r="B11" s="150" t="s">
        <v>1344</v>
      </c>
      <c r="C11" s="150" t="s">
        <v>1330</v>
      </c>
      <c r="D11" s="150" t="s">
        <v>1345</v>
      </c>
      <c r="E11" s="150" t="s">
        <v>515</v>
      </c>
      <c r="F11" s="151">
        <v>69204</v>
      </c>
      <c r="G11" s="152">
        <v>0.73</v>
      </c>
      <c r="H11" s="151">
        <f t="shared" si="0"/>
        <v>18685</v>
      </c>
      <c r="I11" s="151">
        <f t="shared" si="2"/>
        <v>50519</v>
      </c>
      <c r="J11" s="153">
        <v>0</v>
      </c>
      <c r="K11" s="154">
        <f t="shared" si="1"/>
        <v>69204</v>
      </c>
      <c r="L11" s="155" t="s">
        <v>1333</v>
      </c>
      <c r="M11" s="132"/>
      <c r="N11" s="131"/>
      <c r="O11" s="147"/>
      <c r="P11" s="148"/>
    </row>
    <row r="12" spans="1:16" s="16" customFormat="1" ht="24" customHeight="1">
      <c r="A12" s="149">
        <v>8</v>
      </c>
      <c r="B12" s="150" t="s">
        <v>1346</v>
      </c>
      <c r="C12" s="150" t="s">
        <v>1347</v>
      </c>
      <c r="D12" s="150" t="s">
        <v>1348</v>
      </c>
      <c r="E12" s="150" t="s">
        <v>1332</v>
      </c>
      <c r="F12" s="151">
        <v>10254</v>
      </c>
      <c r="G12" s="152">
        <v>0.86</v>
      </c>
      <c r="H12" s="151">
        <f t="shared" si="0"/>
        <v>1436</v>
      </c>
      <c r="I12" s="151">
        <f t="shared" si="2"/>
        <v>8818</v>
      </c>
      <c r="J12" s="153">
        <v>0</v>
      </c>
      <c r="K12" s="154">
        <f t="shared" si="1"/>
        <v>10254</v>
      </c>
      <c r="L12" s="155" t="s">
        <v>1333</v>
      </c>
      <c r="M12" s="132"/>
      <c r="N12" s="131"/>
      <c r="O12" s="147"/>
      <c r="P12" s="148"/>
    </row>
    <row r="13" spans="1:16" s="16" customFormat="1" ht="24" customHeight="1">
      <c r="A13" s="149">
        <v>9</v>
      </c>
      <c r="B13" s="150" t="s">
        <v>1349</v>
      </c>
      <c r="C13" s="150" t="s">
        <v>1347</v>
      </c>
      <c r="D13" s="150" t="s">
        <v>1350</v>
      </c>
      <c r="E13" s="150" t="s">
        <v>1332</v>
      </c>
      <c r="F13" s="151">
        <v>11207</v>
      </c>
      <c r="G13" s="152">
        <v>0.84</v>
      </c>
      <c r="H13" s="151">
        <f t="shared" si="0"/>
        <v>1793</v>
      </c>
      <c r="I13" s="151">
        <f t="shared" si="2"/>
        <v>9414</v>
      </c>
      <c r="J13" s="153">
        <v>0</v>
      </c>
      <c r="K13" s="154">
        <f t="shared" si="1"/>
        <v>11207</v>
      </c>
      <c r="L13" s="155" t="s">
        <v>1333</v>
      </c>
      <c r="M13" s="132"/>
      <c r="N13" s="131"/>
      <c r="O13" s="147"/>
      <c r="P13" s="148"/>
    </row>
    <row r="14" spans="1:16" s="16" customFormat="1" ht="24" customHeight="1">
      <c r="A14" s="149">
        <v>10</v>
      </c>
      <c r="B14" s="150" t="s">
        <v>1351</v>
      </c>
      <c r="C14" s="150" t="s">
        <v>1347</v>
      </c>
      <c r="D14" s="150" t="s">
        <v>1352</v>
      </c>
      <c r="E14" s="150" t="s">
        <v>1332</v>
      </c>
      <c r="F14" s="151">
        <v>13991</v>
      </c>
      <c r="G14" s="152">
        <v>0.83</v>
      </c>
      <c r="H14" s="151">
        <f t="shared" si="0"/>
        <v>2378</v>
      </c>
      <c r="I14" s="151">
        <f t="shared" si="2"/>
        <v>11613</v>
      </c>
      <c r="J14" s="153">
        <v>0</v>
      </c>
      <c r="K14" s="154">
        <f t="shared" si="1"/>
        <v>13991</v>
      </c>
      <c r="L14" s="155" t="s">
        <v>1333</v>
      </c>
      <c r="M14" s="132"/>
      <c r="N14" s="131"/>
      <c r="O14" s="147"/>
      <c r="P14" s="148"/>
    </row>
    <row r="15" spans="1:16" s="16" customFormat="1" ht="24" customHeight="1">
      <c r="A15" s="149">
        <v>11</v>
      </c>
      <c r="B15" s="150" t="s">
        <v>1353</v>
      </c>
      <c r="C15" s="150" t="s">
        <v>1347</v>
      </c>
      <c r="D15" s="150" t="s">
        <v>1331</v>
      </c>
      <c r="E15" s="150" t="s">
        <v>1332</v>
      </c>
      <c r="F15" s="151">
        <v>20433</v>
      </c>
      <c r="G15" s="152">
        <v>0.83</v>
      </c>
      <c r="H15" s="151">
        <f t="shared" si="0"/>
        <v>3474</v>
      </c>
      <c r="I15" s="151">
        <f t="shared" si="2"/>
        <v>16959</v>
      </c>
      <c r="J15" s="153">
        <v>0</v>
      </c>
      <c r="K15" s="154">
        <f t="shared" si="1"/>
        <v>20433</v>
      </c>
      <c r="L15" s="155" t="s">
        <v>1333</v>
      </c>
      <c r="M15" s="132"/>
      <c r="N15" s="131"/>
      <c r="O15" s="147"/>
      <c r="P15" s="148"/>
    </row>
    <row r="16" spans="1:16" s="16" customFormat="1" ht="24" customHeight="1">
      <c r="A16" s="149">
        <v>12</v>
      </c>
      <c r="B16" s="150" t="s">
        <v>1354</v>
      </c>
      <c r="C16" s="150" t="s">
        <v>1347</v>
      </c>
      <c r="D16" s="150" t="s">
        <v>1335</v>
      </c>
      <c r="E16" s="150" t="s">
        <v>1332</v>
      </c>
      <c r="F16" s="151">
        <v>31879</v>
      </c>
      <c r="G16" s="152">
        <v>0.81</v>
      </c>
      <c r="H16" s="151">
        <f t="shared" si="0"/>
        <v>6057</v>
      </c>
      <c r="I16" s="151">
        <f t="shared" si="2"/>
        <v>25822</v>
      </c>
      <c r="J16" s="153">
        <v>0</v>
      </c>
      <c r="K16" s="154">
        <f t="shared" si="1"/>
        <v>31879</v>
      </c>
      <c r="L16" s="155" t="s">
        <v>1333</v>
      </c>
      <c r="M16" s="132"/>
      <c r="N16" s="131"/>
      <c r="O16" s="147"/>
      <c r="P16" s="148"/>
    </row>
    <row r="17" spans="1:17" s="16" customFormat="1" ht="24" customHeight="1">
      <c r="A17" s="149">
        <v>13</v>
      </c>
      <c r="B17" s="150" t="s">
        <v>1355</v>
      </c>
      <c r="C17" s="150" t="s">
        <v>1347</v>
      </c>
      <c r="D17" s="150" t="s">
        <v>1337</v>
      </c>
      <c r="E17" s="150" t="s">
        <v>1332</v>
      </c>
      <c r="F17" s="151">
        <v>36902</v>
      </c>
      <c r="G17" s="152">
        <v>0.82</v>
      </c>
      <c r="H17" s="151">
        <f t="shared" si="0"/>
        <v>6642</v>
      </c>
      <c r="I17" s="151">
        <f t="shared" si="2"/>
        <v>30260</v>
      </c>
      <c r="J17" s="153">
        <v>0</v>
      </c>
      <c r="K17" s="154">
        <f>SUM(H17:J17)</f>
        <v>36902</v>
      </c>
      <c r="L17" s="155" t="s">
        <v>1333</v>
      </c>
      <c r="M17" s="132"/>
      <c r="N17" s="131"/>
      <c r="O17" s="147"/>
      <c r="P17" s="148"/>
    </row>
    <row r="18" spans="1:17" s="16" customFormat="1" ht="24" customHeight="1">
      <c r="A18" s="149">
        <v>14</v>
      </c>
      <c r="B18" s="150" t="s">
        <v>1356</v>
      </c>
      <c r="C18" s="150" t="s">
        <v>1347</v>
      </c>
      <c r="D18" s="150" t="s">
        <v>1339</v>
      </c>
      <c r="E18" s="150" t="s">
        <v>515</v>
      </c>
      <c r="F18" s="151">
        <v>41232</v>
      </c>
      <c r="G18" s="152">
        <v>0.8</v>
      </c>
      <c r="H18" s="151">
        <f t="shared" si="0"/>
        <v>8246</v>
      </c>
      <c r="I18" s="151">
        <f t="shared" si="2"/>
        <v>32986</v>
      </c>
      <c r="J18" s="153">
        <v>0</v>
      </c>
      <c r="K18" s="154">
        <f t="shared" si="1"/>
        <v>41232</v>
      </c>
      <c r="L18" s="155" t="s">
        <v>1333</v>
      </c>
      <c r="M18" s="132"/>
      <c r="N18" s="131"/>
      <c r="O18" s="147"/>
      <c r="P18" s="148"/>
    </row>
    <row r="19" spans="1:17" s="16" customFormat="1" ht="24" customHeight="1">
      <c r="A19" s="149">
        <v>15</v>
      </c>
      <c r="B19" s="150" t="s">
        <v>1357</v>
      </c>
      <c r="C19" s="150" t="s">
        <v>1347</v>
      </c>
      <c r="D19" s="150" t="s">
        <v>1341</v>
      </c>
      <c r="E19" s="150" t="s">
        <v>1332</v>
      </c>
      <c r="F19" s="151">
        <v>47288</v>
      </c>
      <c r="G19" s="152">
        <v>0.79</v>
      </c>
      <c r="H19" s="151">
        <f t="shared" si="0"/>
        <v>9930</v>
      </c>
      <c r="I19" s="151">
        <f t="shared" si="2"/>
        <v>37358</v>
      </c>
      <c r="J19" s="153">
        <v>0</v>
      </c>
      <c r="K19" s="154">
        <f>SUM(H19:J19)</f>
        <v>47288</v>
      </c>
      <c r="L19" s="155" t="s">
        <v>1333</v>
      </c>
      <c r="M19" s="132"/>
      <c r="N19" s="131"/>
      <c r="O19" s="147"/>
      <c r="P19" s="148"/>
    </row>
    <row r="20" spans="1:17" s="16" customFormat="1" ht="24" customHeight="1">
      <c r="A20" s="149">
        <v>16</v>
      </c>
      <c r="B20" s="150" t="s">
        <v>1358</v>
      </c>
      <c r="C20" s="150" t="s">
        <v>1347</v>
      </c>
      <c r="D20" s="150" t="s">
        <v>1345</v>
      </c>
      <c r="E20" s="150" t="s">
        <v>1332</v>
      </c>
      <c r="F20" s="151">
        <v>78051</v>
      </c>
      <c r="G20" s="152">
        <v>0.77</v>
      </c>
      <c r="H20" s="151">
        <f t="shared" si="0"/>
        <v>17952</v>
      </c>
      <c r="I20" s="151">
        <f t="shared" si="2"/>
        <v>60099</v>
      </c>
      <c r="J20" s="153">
        <v>0</v>
      </c>
      <c r="K20" s="154">
        <f>SUM(H20:J20)</f>
        <v>78051</v>
      </c>
      <c r="L20" s="155" t="s">
        <v>1333</v>
      </c>
      <c r="M20" s="132"/>
      <c r="N20" s="131"/>
      <c r="O20" s="147"/>
      <c r="P20" s="148"/>
    </row>
    <row r="21" spans="1:17" s="16" customFormat="1" ht="24" customHeight="1">
      <c r="A21" s="149">
        <v>17</v>
      </c>
      <c r="B21" s="150" t="s">
        <v>1359</v>
      </c>
      <c r="C21" s="150" t="s">
        <v>1360</v>
      </c>
      <c r="D21" s="150" t="s">
        <v>1361</v>
      </c>
      <c r="E21" s="150" t="s">
        <v>515</v>
      </c>
      <c r="F21" s="151">
        <v>2986</v>
      </c>
      <c r="G21" s="152">
        <v>0.89</v>
      </c>
      <c r="H21" s="151">
        <f t="shared" si="0"/>
        <v>328</v>
      </c>
      <c r="I21" s="151">
        <f t="shared" si="2"/>
        <v>2658</v>
      </c>
      <c r="J21" s="153">
        <v>0</v>
      </c>
      <c r="K21" s="154">
        <f t="shared" si="1"/>
        <v>2986</v>
      </c>
      <c r="L21" s="156" t="s">
        <v>1362</v>
      </c>
      <c r="M21" s="131"/>
      <c r="N21" s="131"/>
      <c r="O21" s="147"/>
      <c r="P21" s="148"/>
      <c r="Q21" s="148"/>
    </row>
    <row r="22" spans="1:17" s="16" customFormat="1" ht="24" customHeight="1">
      <c r="A22" s="149">
        <v>18</v>
      </c>
      <c r="B22" s="150" t="s">
        <v>1363</v>
      </c>
      <c r="C22" s="150" t="s">
        <v>1360</v>
      </c>
      <c r="D22" s="150" t="s">
        <v>1364</v>
      </c>
      <c r="E22" s="150" t="s">
        <v>515</v>
      </c>
      <c r="F22" s="151">
        <v>3343</v>
      </c>
      <c r="G22" s="152">
        <v>0.89</v>
      </c>
      <c r="H22" s="151">
        <f t="shared" si="0"/>
        <v>368</v>
      </c>
      <c r="I22" s="151">
        <f t="shared" si="2"/>
        <v>2975</v>
      </c>
      <c r="J22" s="153">
        <v>0</v>
      </c>
      <c r="K22" s="154">
        <f t="shared" si="1"/>
        <v>3343</v>
      </c>
      <c r="L22" s="156" t="s">
        <v>1362</v>
      </c>
      <c r="M22" s="131"/>
      <c r="N22" s="131"/>
      <c r="O22" s="147"/>
      <c r="P22" s="148"/>
      <c r="Q22" s="148"/>
    </row>
    <row r="23" spans="1:17" s="16" customFormat="1" ht="24" customHeight="1">
      <c r="A23" s="149">
        <v>19</v>
      </c>
      <c r="B23" s="150" t="s">
        <v>1365</v>
      </c>
      <c r="C23" s="150" t="s">
        <v>1360</v>
      </c>
      <c r="D23" s="150" t="s">
        <v>1366</v>
      </c>
      <c r="E23" s="150" t="s">
        <v>515</v>
      </c>
      <c r="F23" s="151">
        <v>4389</v>
      </c>
      <c r="G23" s="152">
        <v>0.89</v>
      </c>
      <c r="H23" s="151">
        <f t="shared" si="0"/>
        <v>483</v>
      </c>
      <c r="I23" s="151">
        <f t="shared" si="2"/>
        <v>3906</v>
      </c>
      <c r="J23" s="153">
        <v>0</v>
      </c>
      <c r="K23" s="154">
        <f t="shared" si="1"/>
        <v>4389</v>
      </c>
      <c r="L23" s="156" t="s">
        <v>1362</v>
      </c>
      <c r="M23" s="131"/>
      <c r="N23" s="131"/>
      <c r="O23" s="147"/>
      <c r="P23" s="148"/>
      <c r="Q23" s="148"/>
    </row>
    <row r="24" spans="1:17" s="16" customFormat="1" ht="24" customHeight="1">
      <c r="A24" s="149">
        <v>20</v>
      </c>
      <c r="B24" s="150" t="s">
        <v>1367</v>
      </c>
      <c r="C24" s="150" t="s">
        <v>1360</v>
      </c>
      <c r="D24" s="150" t="s">
        <v>1368</v>
      </c>
      <c r="E24" s="150" t="s">
        <v>515</v>
      </c>
      <c r="F24" s="151">
        <v>5496</v>
      </c>
      <c r="G24" s="152">
        <v>0.89</v>
      </c>
      <c r="H24" s="151">
        <f t="shared" si="0"/>
        <v>605</v>
      </c>
      <c r="I24" s="151">
        <f t="shared" si="2"/>
        <v>4891</v>
      </c>
      <c r="J24" s="153">
        <v>0</v>
      </c>
      <c r="K24" s="154">
        <f t="shared" si="1"/>
        <v>5496</v>
      </c>
      <c r="L24" s="156" t="s">
        <v>1362</v>
      </c>
      <c r="M24" s="131"/>
      <c r="N24" s="131"/>
      <c r="O24" s="147"/>
      <c r="P24" s="148"/>
      <c r="Q24" s="148"/>
    </row>
    <row r="25" spans="1:17" s="16" customFormat="1" ht="24" customHeight="1">
      <c r="A25" s="149">
        <v>21</v>
      </c>
      <c r="B25" s="150" t="s">
        <v>1369</v>
      </c>
      <c r="C25" s="150" t="s">
        <v>1360</v>
      </c>
      <c r="D25" s="150" t="s">
        <v>1370</v>
      </c>
      <c r="E25" s="150" t="s">
        <v>515</v>
      </c>
      <c r="F25" s="151">
        <v>5539</v>
      </c>
      <c r="G25" s="152">
        <v>0.9</v>
      </c>
      <c r="H25" s="151">
        <f t="shared" si="0"/>
        <v>554</v>
      </c>
      <c r="I25" s="151">
        <f t="shared" si="2"/>
        <v>4985</v>
      </c>
      <c r="J25" s="153">
        <v>0</v>
      </c>
      <c r="K25" s="154">
        <f t="shared" si="1"/>
        <v>5539</v>
      </c>
      <c r="L25" s="156" t="s">
        <v>1362</v>
      </c>
      <c r="M25" s="131"/>
      <c r="N25" s="131"/>
      <c r="O25" s="147"/>
      <c r="P25" s="148"/>
      <c r="Q25" s="148"/>
    </row>
    <row r="26" spans="1:17" s="16" customFormat="1" ht="24" customHeight="1">
      <c r="A26" s="149">
        <v>22</v>
      </c>
      <c r="B26" s="150" t="s">
        <v>1371</v>
      </c>
      <c r="C26" s="150" t="s">
        <v>1360</v>
      </c>
      <c r="D26" s="150" t="s">
        <v>1372</v>
      </c>
      <c r="E26" s="150" t="s">
        <v>515</v>
      </c>
      <c r="F26" s="151">
        <v>7086</v>
      </c>
      <c r="G26" s="152">
        <v>0.9</v>
      </c>
      <c r="H26" s="151">
        <f t="shared" si="0"/>
        <v>709</v>
      </c>
      <c r="I26" s="151">
        <f t="shared" si="2"/>
        <v>6377</v>
      </c>
      <c r="J26" s="153">
        <v>0</v>
      </c>
      <c r="K26" s="154">
        <f t="shared" si="1"/>
        <v>7086</v>
      </c>
      <c r="L26" s="156" t="s">
        <v>1362</v>
      </c>
      <c r="M26" s="131"/>
      <c r="N26" s="131"/>
      <c r="O26" s="147"/>
      <c r="P26" s="148"/>
      <c r="Q26" s="148"/>
    </row>
    <row r="27" spans="1:17" s="16" customFormat="1" ht="24" customHeight="1">
      <c r="A27" s="149">
        <v>23</v>
      </c>
      <c r="B27" s="150" t="s">
        <v>1373</v>
      </c>
      <c r="C27" s="150" t="s">
        <v>1360</v>
      </c>
      <c r="D27" s="150" t="s">
        <v>1374</v>
      </c>
      <c r="E27" s="150" t="s">
        <v>515</v>
      </c>
      <c r="F27" s="151">
        <v>9057</v>
      </c>
      <c r="G27" s="152">
        <v>0.9</v>
      </c>
      <c r="H27" s="151">
        <f t="shared" si="0"/>
        <v>906</v>
      </c>
      <c r="I27" s="151">
        <f t="shared" si="2"/>
        <v>8151</v>
      </c>
      <c r="J27" s="153">
        <v>0</v>
      </c>
      <c r="K27" s="154">
        <f t="shared" si="1"/>
        <v>9057</v>
      </c>
      <c r="L27" s="156" t="s">
        <v>1362</v>
      </c>
      <c r="M27" s="131"/>
      <c r="N27" s="131"/>
      <c r="O27" s="147"/>
      <c r="P27" s="148"/>
      <c r="Q27" s="148"/>
    </row>
    <row r="28" spans="1:17" s="16" customFormat="1" ht="24" customHeight="1">
      <c r="A28" s="149">
        <v>24</v>
      </c>
      <c r="B28" s="150" t="s">
        <v>1375</v>
      </c>
      <c r="C28" s="150" t="s">
        <v>1360</v>
      </c>
      <c r="D28" s="150" t="s">
        <v>1376</v>
      </c>
      <c r="E28" s="150" t="s">
        <v>515</v>
      </c>
      <c r="F28" s="151">
        <v>9950</v>
      </c>
      <c r="G28" s="152">
        <v>0.9</v>
      </c>
      <c r="H28" s="151">
        <f t="shared" si="0"/>
        <v>995</v>
      </c>
      <c r="I28" s="151">
        <f t="shared" si="2"/>
        <v>8955</v>
      </c>
      <c r="J28" s="153">
        <v>0</v>
      </c>
      <c r="K28" s="154">
        <f t="shared" si="1"/>
        <v>9950</v>
      </c>
      <c r="L28" s="156" t="s">
        <v>1362</v>
      </c>
      <c r="M28" s="131"/>
      <c r="N28" s="131"/>
      <c r="O28" s="147"/>
      <c r="P28" s="148"/>
      <c r="Q28" s="148"/>
    </row>
    <row r="29" spans="1:17" s="16" customFormat="1" ht="24" customHeight="1">
      <c r="A29" s="149">
        <v>25</v>
      </c>
      <c r="B29" s="150" t="s">
        <v>1377</v>
      </c>
      <c r="C29" s="150" t="s">
        <v>1360</v>
      </c>
      <c r="D29" s="150" t="s">
        <v>1378</v>
      </c>
      <c r="E29" s="150" t="s">
        <v>515</v>
      </c>
      <c r="F29" s="151">
        <v>14868</v>
      </c>
      <c r="G29" s="152">
        <v>0.9</v>
      </c>
      <c r="H29" s="151">
        <f t="shared" si="0"/>
        <v>1487</v>
      </c>
      <c r="I29" s="151">
        <f t="shared" si="2"/>
        <v>13381</v>
      </c>
      <c r="J29" s="153">
        <v>0</v>
      </c>
      <c r="K29" s="154">
        <f t="shared" si="1"/>
        <v>14868</v>
      </c>
      <c r="L29" s="156" t="s">
        <v>1362</v>
      </c>
      <c r="M29" s="131"/>
      <c r="N29" s="131"/>
      <c r="O29" s="147"/>
      <c r="P29" s="148"/>
      <c r="Q29" s="148"/>
    </row>
    <row r="30" spans="1:17" s="30" customFormat="1" ht="24" customHeight="1">
      <c r="A30" s="149">
        <v>26</v>
      </c>
      <c r="B30" s="150" t="s">
        <v>1379</v>
      </c>
      <c r="C30" s="150" t="s">
        <v>1380</v>
      </c>
      <c r="D30" s="150" t="s">
        <v>1361</v>
      </c>
      <c r="E30" s="150" t="s">
        <v>515</v>
      </c>
      <c r="F30" s="151">
        <v>2784</v>
      </c>
      <c r="G30" s="152">
        <v>0.89</v>
      </c>
      <c r="H30" s="151">
        <f t="shared" si="0"/>
        <v>306</v>
      </c>
      <c r="I30" s="151">
        <f t="shared" si="2"/>
        <v>2478</v>
      </c>
      <c r="J30" s="153">
        <v>0</v>
      </c>
      <c r="K30" s="154">
        <f t="shared" si="1"/>
        <v>2784</v>
      </c>
      <c r="L30" s="156" t="s">
        <v>1362</v>
      </c>
      <c r="M30" s="131"/>
      <c r="N30" s="131"/>
      <c r="O30" s="147"/>
      <c r="P30" s="148"/>
      <c r="Q30" s="148"/>
    </row>
    <row r="31" spans="1:17" s="31" customFormat="1" ht="24" customHeight="1">
      <c r="A31" s="149">
        <v>27</v>
      </c>
      <c r="B31" s="150" t="s">
        <v>1381</v>
      </c>
      <c r="C31" s="150" t="s">
        <v>1380</v>
      </c>
      <c r="D31" s="150" t="s">
        <v>1364</v>
      </c>
      <c r="E31" s="150" t="s">
        <v>515</v>
      </c>
      <c r="F31" s="151">
        <v>3468</v>
      </c>
      <c r="G31" s="152">
        <v>0.89</v>
      </c>
      <c r="H31" s="151">
        <f t="shared" si="0"/>
        <v>381</v>
      </c>
      <c r="I31" s="151">
        <f t="shared" si="2"/>
        <v>3087</v>
      </c>
      <c r="J31" s="153">
        <v>0</v>
      </c>
      <c r="K31" s="154">
        <f t="shared" si="1"/>
        <v>3468</v>
      </c>
      <c r="L31" s="156" t="s">
        <v>1362</v>
      </c>
      <c r="M31" s="131"/>
      <c r="N31" s="131"/>
      <c r="O31" s="147"/>
      <c r="P31" s="148"/>
      <c r="Q31" s="148"/>
    </row>
    <row r="32" spans="1:17" s="31" customFormat="1" ht="24" customHeight="1">
      <c r="A32" s="149">
        <v>28</v>
      </c>
      <c r="B32" s="150" t="s">
        <v>1382</v>
      </c>
      <c r="C32" s="150" t="s">
        <v>1380</v>
      </c>
      <c r="D32" s="150" t="s">
        <v>1368</v>
      </c>
      <c r="E32" s="150" t="s">
        <v>515</v>
      </c>
      <c r="F32" s="151">
        <v>4826</v>
      </c>
      <c r="G32" s="152">
        <v>0.9</v>
      </c>
      <c r="H32" s="151">
        <f t="shared" si="0"/>
        <v>483</v>
      </c>
      <c r="I32" s="151">
        <f t="shared" si="2"/>
        <v>4343</v>
      </c>
      <c r="J32" s="153">
        <v>0</v>
      </c>
      <c r="K32" s="154">
        <f t="shared" si="1"/>
        <v>4826</v>
      </c>
      <c r="L32" s="156" t="s">
        <v>1362</v>
      </c>
      <c r="M32" s="131"/>
      <c r="N32" s="131"/>
      <c r="O32" s="147"/>
      <c r="P32" s="148"/>
      <c r="Q32" s="148"/>
    </row>
    <row r="33" spans="1:17" s="31" customFormat="1" ht="24" customHeight="1">
      <c r="A33" s="149">
        <v>29</v>
      </c>
      <c r="B33" s="150" t="s">
        <v>1383</v>
      </c>
      <c r="C33" s="150" t="s">
        <v>1380</v>
      </c>
      <c r="D33" s="150" t="s">
        <v>1372</v>
      </c>
      <c r="E33" s="150" t="s">
        <v>515</v>
      </c>
      <c r="F33" s="151">
        <v>6022</v>
      </c>
      <c r="G33" s="152">
        <v>0.9</v>
      </c>
      <c r="H33" s="151">
        <f t="shared" si="0"/>
        <v>602</v>
      </c>
      <c r="I33" s="151">
        <f t="shared" si="2"/>
        <v>5420</v>
      </c>
      <c r="J33" s="153">
        <v>0</v>
      </c>
      <c r="K33" s="154">
        <f>SUM(H33:J33)</f>
        <v>6022</v>
      </c>
      <c r="L33" s="156" t="s">
        <v>1362</v>
      </c>
      <c r="M33" s="131"/>
      <c r="N33" s="131"/>
      <c r="O33" s="147"/>
      <c r="P33" s="148"/>
      <c r="Q33" s="148"/>
    </row>
    <row r="34" spans="1:17" s="31" customFormat="1" ht="24" customHeight="1">
      <c r="A34" s="149">
        <v>30</v>
      </c>
      <c r="B34" s="150" t="s">
        <v>1384</v>
      </c>
      <c r="C34" s="150" t="s">
        <v>1380</v>
      </c>
      <c r="D34" s="150" t="s">
        <v>1374</v>
      </c>
      <c r="E34" s="150" t="s">
        <v>515</v>
      </c>
      <c r="F34" s="151">
        <v>7996</v>
      </c>
      <c r="G34" s="152">
        <v>0.9</v>
      </c>
      <c r="H34" s="151">
        <f t="shared" si="0"/>
        <v>800</v>
      </c>
      <c r="I34" s="151">
        <f t="shared" si="2"/>
        <v>7196</v>
      </c>
      <c r="J34" s="153">
        <v>0</v>
      </c>
      <c r="K34" s="154">
        <f>SUM(H34:J34)</f>
        <v>7996</v>
      </c>
      <c r="L34" s="156" t="s">
        <v>1362</v>
      </c>
      <c r="M34" s="131"/>
      <c r="N34" s="131"/>
      <c r="O34" s="147"/>
      <c r="P34" s="148"/>
      <c r="Q34" s="148"/>
    </row>
    <row r="35" spans="1:17" s="31" customFormat="1" ht="24" customHeight="1">
      <c r="A35" s="149">
        <v>31</v>
      </c>
      <c r="B35" s="150" t="s">
        <v>1385</v>
      </c>
      <c r="C35" s="150" t="s">
        <v>1380</v>
      </c>
      <c r="D35" s="150" t="s">
        <v>1376</v>
      </c>
      <c r="E35" s="150" t="s">
        <v>515</v>
      </c>
      <c r="F35" s="151">
        <v>9645</v>
      </c>
      <c r="G35" s="152">
        <v>0.9</v>
      </c>
      <c r="H35" s="151">
        <f t="shared" si="0"/>
        <v>964</v>
      </c>
      <c r="I35" s="151">
        <f t="shared" si="2"/>
        <v>8681</v>
      </c>
      <c r="J35" s="153">
        <v>0</v>
      </c>
      <c r="K35" s="154">
        <f>SUM(H35:J35)</f>
        <v>9645</v>
      </c>
      <c r="L35" s="156" t="s">
        <v>1362</v>
      </c>
      <c r="M35" s="131"/>
      <c r="N35" s="131"/>
      <c r="O35" s="147"/>
      <c r="P35" s="148"/>
      <c r="Q35" s="148"/>
    </row>
    <row r="36" spans="1:17" s="31" customFormat="1" ht="24" customHeight="1">
      <c r="A36" s="149">
        <v>32</v>
      </c>
      <c r="B36" s="150" t="s">
        <v>1386</v>
      </c>
      <c r="C36" s="150" t="s">
        <v>1380</v>
      </c>
      <c r="D36" s="150" t="s">
        <v>1387</v>
      </c>
      <c r="E36" s="150" t="s">
        <v>515</v>
      </c>
      <c r="F36" s="151">
        <v>24591</v>
      </c>
      <c r="G36" s="152">
        <v>0.9</v>
      </c>
      <c r="H36" s="151">
        <f t="shared" si="0"/>
        <v>2459</v>
      </c>
      <c r="I36" s="151">
        <f t="shared" si="2"/>
        <v>22132</v>
      </c>
      <c r="J36" s="153">
        <v>0</v>
      </c>
      <c r="K36" s="154">
        <f>SUM(H36:J36)</f>
        <v>24591</v>
      </c>
      <c r="L36" s="156" t="s">
        <v>1362</v>
      </c>
      <c r="M36" s="131"/>
      <c r="N36" s="131"/>
      <c r="O36" s="147"/>
      <c r="P36" s="148"/>
      <c r="Q36" s="148"/>
    </row>
    <row r="37" spans="1:17" s="31" customFormat="1" ht="24" customHeight="1">
      <c r="A37" s="149">
        <v>33</v>
      </c>
      <c r="B37" s="150" t="s">
        <v>1388</v>
      </c>
      <c r="C37" s="150" t="s">
        <v>1389</v>
      </c>
      <c r="D37" s="150" t="s">
        <v>1361</v>
      </c>
      <c r="E37" s="150" t="s">
        <v>515</v>
      </c>
      <c r="F37" s="151">
        <v>3821</v>
      </c>
      <c r="G37" s="152">
        <v>0.89</v>
      </c>
      <c r="H37" s="151">
        <f t="shared" si="0"/>
        <v>420</v>
      </c>
      <c r="I37" s="151">
        <f t="shared" si="2"/>
        <v>3401</v>
      </c>
      <c r="J37" s="153">
        <v>0</v>
      </c>
      <c r="K37" s="154">
        <f t="shared" si="1"/>
        <v>3821</v>
      </c>
      <c r="L37" s="156" t="s">
        <v>1362</v>
      </c>
      <c r="M37" s="131"/>
      <c r="N37" s="131"/>
      <c r="O37" s="147"/>
      <c r="P37" s="148"/>
      <c r="Q37" s="148"/>
    </row>
    <row r="38" spans="1:17" s="16" customFormat="1" ht="24" customHeight="1">
      <c r="A38" s="149">
        <v>34</v>
      </c>
      <c r="B38" s="150" t="s">
        <v>1390</v>
      </c>
      <c r="C38" s="150" t="s">
        <v>1389</v>
      </c>
      <c r="D38" s="150" t="s">
        <v>1364</v>
      </c>
      <c r="E38" s="150" t="s">
        <v>515</v>
      </c>
      <c r="F38" s="151">
        <v>4342</v>
      </c>
      <c r="G38" s="152">
        <v>0.89</v>
      </c>
      <c r="H38" s="151">
        <f t="shared" si="0"/>
        <v>478</v>
      </c>
      <c r="I38" s="151">
        <f t="shared" si="2"/>
        <v>3864</v>
      </c>
      <c r="J38" s="153">
        <v>0</v>
      </c>
      <c r="K38" s="154">
        <f t="shared" si="1"/>
        <v>4342</v>
      </c>
      <c r="L38" s="156" t="s">
        <v>1362</v>
      </c>
      <c r="M38" s="131"/>
      <c r="N38" s="131"/>
      <c r="O38" s="147"/>
      <c r="P38" s="148"/>
      <c r="Q38" s="148"/>
    </row>
    <row r="39" spans="1:17" s="16" customFormat="1" ht="24" customHeight="1">
      <c r="A39" s="149">
        <v>35</v>
      </c>
      <c r="B39" s="150" t="s">
        <v>1391</v>
      </c>
      <c r="C39" s="150" t="s">
        <v>1389</v>
      </c>
      <c r="D39" s="150" t="s">
        <v>1366</v>
      </c>
      <c r="E39" s="150" t="s">
        <v>515</v>
      </c>
      <c r="F39" s="151">
        <v>5584</v>
      </c>
      <c r="G39" s="152">
        <v>0.89</v>
      </c>
      <c r="H39" s="151">
        <f t="shared" si="0"/>
        <v>614</v>
      </c>
      <c r="I39" s="151">
        <f t="shared" si="2"/>
        <v>4970</v>
      </c>
      <c r="J39" s="153">
        <v>0</v>
      </c>
      <c r="K39" s="154">
        <f t="shared" si="1"/>
        <v>5584</v>
      </c>
      <c r="L39" s="156" t="s">
        <v>1362</v>
      </c>
      <c r="M39" s="131"/>
      <c r="N39" s="131"/>
      <c r="O39" s="147"/>
      <c r="P39" s="148"/>
      <c r="Q39" s="148"/>
    </row>
    <row r="40" spans="1:17" s="16" customFormat="1" ht="24" customHeight="1">
      <c r="A40" s="149">
        <v>36</v>
      </c>
      <c r="B40" s="150" t="s">
        <v>1392</v>
      </c>
      <c r="C40" s="150" t="s">
        <v>1389</v>
      </c>
      <c r="D40" s="150" t="s">
        <v>1370</v>
      </c>
      <c r="E40" s="150" t="s">
        <v>515</v>
      </c>
      <c r="F40" s="151">
        <v>7775</v>
      </c>
      <c r="G40" s="152">
        <v>0.89</v>
      </c>
      <c r="H40" s="151">
        <f t="shared" si="0"/>
        <v>855</v>
      </c>
      <c r="I40" s="151">
        <f t="shared" si="2"/>
        <v>6920</v>
      </c>
      <c r="J40" s="153">
        <v>0</v>
      </c>
      <c r="K40" s="154">
        <f t="shared" si="1"/>
        <v>7775</v>
      </c>
      <c r="L40" s="156" t="s">
        <v>1362</v>
      </c>
      <c r="M40" s="131"/>
      <c r="N40" s="131"/>
      <c r="O40" s="147"/>
      <c r="P40" s="148"/>
      <c r="Q40" s="148"/>
    </row>
    <row r="41" spans="1:17" s="16" customFormat="1" ht="24" customHeight="1">
      <c r="A41" s="149">
        <v>37</v>
      </c>
      <c r="B41" s="150" t="s">
        <v>1393</v>
      </c>
      <c r="C41" s="150" t="s">
        <v>1389</v>
      </c>
      <c r="D41" s="150" t="s">
        <v>1372</v>
      </c>
      <c r="E41" s="150" t="s">
        <v>515</v>
      </c>
      <c r="F41" s="151">
        <v>9410</v>
      </c>
      <c r="G41" s="152">
        <v>0.9</v>
      </c>
      <c r="H41" s="151">
        <f t="shared" si="0"/>
        <v>941</v>
      </c>
      <c r="I41" s="151">
        <f t="shared" si="2"/>
        <v>8469</v>
      </c>
      <c r="J41" s="153">
        <v>0</v>
      </c>
      <c r="K41" s="154">
        <f t="shared" si="1"/>
        <v>9410</v>
      </c>
      <c r="L41" s="156" t="s">
        <v>1362</v>
      </c>
      <c r="M41" s="131"/>
      <c r="N41" s="131"/>
      <c r="O41" s="147"/>
      <c r="P41" s="148"/>
      <c r="Q41" s="148"/>
    </row>
    <row r="42" spans="1:17" s="16" customFormat="1" ht="24" customHeight="1">
      <c r="A42" s="149">
        <v>38</v>
      </c>
      <c r="B42" s="150" t="s">
        <v>1394</v>
      </c>
      <c r="C42" s="150" t="s">
        <v>1389</v>
      </c>
      <c r="D42" s="150" t="s">
        <v>1374</v>
      </c>
      <c r="E42" s="150" t="s">
        <v>515</v>
      </c>
      <c r="F42" s="151">
        <v>12547</v>
      </c>
      <c r="G42" s="152">
        <v>0.9</v>
      </c>
      <c r="H42" s="151">
        <f t="shared" si="0"/>
        <v>1255</v>
      </c>
      <c r="I42" s="151">
        <f t="shared" si="2"/>
        <v>11292</v>
      </c>
      <c r="J42" s="153">
        <v>0</v>
      </c>
      <c r="K42" s="154">
        <f t="shared" si="1"/>
        <v>12547</v>
      </c>
      <c r="L42" s="156" t="s">
        <v>1362</v>
      </c>
      <c r="M42" s="131"/>
      <c r="N42" s="131"/>
      <c r="O42" s="147"/>
      <c r="P42" s="148"/>
      <c r="Q42" s="148"/>
    </row>
    <row r="43" spans="1:17" s="16" customFormat="1" ht="24" customHeight="1">
      <c r="A43" s="149">
        <v>39</v>
      </c>
      <c r="B43" s="150" t="s">
        <v>1395</v>
      </c>
      <c r="C43" s="150" t="s">
        <v>1389</v>
      </c>
      <c r="D43" s="150" t="s">
        <v>1376</v>
      </c>
      <c r="E43" s="150" t="s">
        <v>515</v>
      </c>
      <c r="F43" s="151">
        <v>12837</v>
      </c>
      <c r="G43" s="152">
        <v>0.9</v>
      </c>
      <c r="H43" s="151">
        <f t="shared" si="0"/>
        <v>1284</v>
      </c>
      <c r="I43" s="151">
        <f t="shared" si="2"/>
        <v>11553</v>
      </c>
      <c r="J43" s="153">
        <v>0</v>
      </c>
      <c r="K43" s="154">
        <f t="shared" si="1"/>
        <v>12837</v>
      </c>
      <c r="L43" s="156" t="s">
        <v>1362</v>
      </c>
      <c r="M43" s="131"/>
      <c r="N43" s="131"/>
      <c r="O43" s="147"/>
      <c r="P43" s="148"/>
      <c r="Q43" s="148"/>
    </row>
    <row r="44" spans="1:17" s="31" customFormat="1" ht="24" customHeight="1">
      <c r="A44" s="149">
        <v>40</v>
      </c>
      <c r="B44" s="150" t="s">
        <v>1396</v>
      </c>
      <c r="C44" s="150" t="s">
        <v>1389</v>
      </c>
      <c r="D44" s="150" t="s">
        <v>1378</v>
      </c>
      <c r="E44" s="150" t="s">
        <v>515</v>
      </c>
      <c r="F44" s="151">
        <v>21508</v>
      </c>
      <c r="G44" s="152">
        <v>0.9</v>
      </c>
      <c r="H44" s="151">
        <f t="shared" si="0"/>
        <v>2151</v>
      </c>
      <c r="I44" s="151">
        <f t="shared" si="2"/>
        <v>19357</v>
      </c>
      <c r="J44" s="153">
        <v>0</v>
      </c>
      <c r="K44" s="154">
        <f t="shared" si="1"/>
        <v>21508</v>
      </c>
      <c r="L44" s="156" t="s">
        <v>1362</v>
      </c>
      <c r="M44" s="131"/>
      <c r="N44" s="131"/>
      <c r="O44" s="147"/>
      <c r="P44" s="148"/>
      <c r="Q44" s="148"/>
    </row>
    <row r="45" spans="1:17" s="31" customFormat="1" ht="24" customHeight="1">
      <c r="A45" s="149">
        <v>41</v>
      </c>
      <c r="B45" s="150" t="s">
        <v>1397</v>
      </c>
      <c r="C45" s="150" t="s">
        <v>1389</v>
      </c>
      <c r="D45" s="150" t="s">
        <v>1398</v>
      </c>
      <c r="E45" s="150" t="s">
        <v>515</v>
      </c>
      <c r="F45" s="151">
        <v>31210</v>
      </c>
      <c r="G45" s="152">
        <v>0.9</v>
      </c>
      <c r="H45" s="151">
        <f t="shared" si="0"/>
        <v>3121</v>
      </c>
      <c r="I45" s="151">
        <f t="shared" si="2"/>
        <v>28089</v>
      </c>
      <c r="J45" s="153">
        <v>0</v>
      </c>
      <c r="K45" s="154">
        <f t="shared" si="1"/>
        <v>31210</v>
      </c>
      <c r="L45" s="156" t="s">
        <v>1362</v>
      </c>
      <c r="M45" s="131"/>
      <c r="N45" s="131"/>
      <c r="O45" s="147"/>
      <c r="P45" s="148"/>
      <c r="Q45" s="148"/>
    </row>
    <row r="46" spans="1:17" s="31" customFormat="1" ht="24" customHeight="1">
      <c r="A46" s="149">
        <v>42</v>
      </c>
      <c r="B46" s="150" t="s">
        <v>1399</v>
      </c>
      <c r="C46" s="150" t="s">
        <v>1389</v>
      </c>
      <c r="D46" s="150" t="s">
        <v>1387</v>
      </c>
      <c r="E46" s="150" t="s">
        <v>515</v>
      </c>
      <c r="F46" s="151">
        <v>36736</v>
      </c>
      <c r="G46" s="152">
        <v>0.9</v>
      </c>
      <c r="H46" s="151">
        <f t="shared" si="0"/>
        <v>3674</v>
      </c>
      <c r="I46" s="151">
        <f t="shared" si="2"/>
        <v>33062</v>
      </c>
      <c r="J46" s="153">
        <v>0</v>
      </c>
      <c r="K46" s="154">
        <f t="shared" si="1"/>
        <v>36736</v>
      </c>
      <c r="L46" s="156" t="s">
        <v>1362</v>
      </c>
      <c r="M46" s="131"/>
      <c r="N46" s="131"/>
      <c r="O46" s="147"/>
      <c r="P46" s="148"/>
      <c r="Q46" s="148"/>
    </row>
    <row r="47" spans="1:17" s="31" customFormat="1" ht="24" customHeight="1">
      <c r="A47" s="149">
        <v>43</v>
      </c>
      <c r="B47" s="150" t="s">
        <v>1400</v>
      </c>
      <c r="C47" s="150" t="s">
        <v>1389</v>
      </c>
      <c r="D47" s="150" t="s">
        <v>1401</v>
      </c>
      <c r="E47" s="150" t="s">
        <v>515</v>
      </c>
      <c r="F47" s="151">
        <v>51772</v>
      </c>
      <c r="G47" s="152">
        <v>0.9</v>
      </c>
      <c r="H47" s="151">
        <f t="shared" si="0"/>
        <v>5177</v>
      </c>
      <c r="I47" s="151">
        <f t="shared" si="2"/>
        <v>46595</v>
      </c>
      <c r="J47" s="153">
        <v>0</v>
      </c>
      <c r="K47" s="154">
        <f t="shared" si="1"/>
        <v>51772</v>
      </c>
      <c r="L47" s="156" t="s">
        <v>1362</v>
      </c>
      <c r="M47" s="131"/>
      <c r="N47" s="131"/>
      <c r="O47" s="147"/>
      <c r="P47" s="148"/>
      <c r="Q47" s="148"/>
    </row>
    <row r="48" spans="1:17" s="31" customFormat="1" ht="24" customHeight="1">
      <c r="A48" s="149">
        <v>44</v>
      </c>
      <c r="B48" s="150" t="s">
        <v>1402</v>
      </c>
      <c r="C48" s="150" t="s">
        <v>1389</v>
      </c>
      <c r="D48" s="150" t="s">
        <v>1403</v>
      </c>
      <c r="E48" s="150" t="s">
        <v>515</v>
      </c>
      <c r="F48" s="151">
        <v>57831</v>
      </c>
      <c r="G48" s="152">
        <v>0.9</v>
      </c>
      <c r="H48" s="151">
        <f t="shared" si="0"/>
        <v>5783</v>
      </c>
      <c r="I48" s="151">
        <f t="shared" si="2"/>
        <v>52048</v>
      </c>
      <c r="J48" s="153">
        <v>0</v>
      </c>
      <c r="K48" s="154">
        <f t="shared" si="1"/>
        <v>57831</v>
      </c>
      <c r="L48" s="156" t="s">
        <v>1362</v>
      </c>
      <c r="M48" s="131"/>
      <c r="N48" s="131"/>
      <c r="O48" s="147"/>
      <c r="P48" s="148"/>
      <c r="Q48" s="148"/>
    </row>
    <row r="49" spans="1:17" s="30" customFormat="1" ht="24" customHeight="1">
      <c r="A49" s="149">
        <v>45</v>
      </c>
      <c r="B49" s="150" t="s">
        <v>1404</v>
      </c>
      <c r="C49" s="150" t="s">
        <v>1360</v>
      </c>
      <c r="D49" s="150" t="s">
        <v>1405</v>
      </c>
      <c r="E49" s="150" t="s">
        <v>515</v>
      </c>
      <c r="F49" s="151">
        <v>2645</v>
      </c>
      <c r="G49" s="152">
        <v>0.89</v>
      </c>
      <c r="H49" s="151">
        <f t="shared" si="0"/>
        <v>291</v>
      </c>
      <c r="I49" s="151">
        <f t="shared" si="2"/>
        <v>2354</v>
      </c>
      <c r="J49" s="153">
        <v>0</v>
      </c>
      <c r="K49" s="154">
        <f t="shared" si="1"/>
        <v>2645</v>
      </c>
      <c r="L49" s="156" t="s">
        <v>1362</v>
      </c>
      <c r="M49" s="131"/>
      <c r="N49" s="131"/>
      <c r="O49" s="147"/>
      <c r="P49" s="148"/>
      <c r="Q49" s="148"/>
    </row>
    <row r="50" spans="1:17" s="30" customFormat="1" ht="24" customHeight="1">
      <c r="A50" s="149">
        <v>46</v>
      </c>
      <c r="B50" s="150" t="s">
        <v>1406</v>
      </c>
      <c r="C50" s="150" t="s">
        <v>1360</v>
      </c>
      <c r="D50" s="150" t="s">
        <v>1407</v>
      </c>
      <c r="E50" s="150" t="s">
        <v>515</v>
      </c>
      <c r="F50" s="151">
        <v>3041</v>
      </c>
      <c r="G50" s="152">
        <v>0.89</v>
      </c>
      <c r="H50" s="151">
        <f t="shared" si="0"/>
        <v>335</v>
      </c>
      <c r="I50" s="151">
        <f t="shared" si="2"/>
        <v>2706</v>
      </c>
      <c r="J50" s="153">
        <v>0</v>
      </c>
      <c r="K50" s="154">
        <f t="shared" si="1"/>
        <v>3041</v>
      </c>
      <c r="L50" s="156" t="s">
        <v>1362</v>
      </c>
      <c r="M50" s="131"/>
      <c r="N50" s="131"/>
      <c r="O50" s="147"/>
      <c r="P50" s="148"/>
      <c r="Q50" s="148"/>
    </row>
    <row r="51" spans="1:17" s="30" customFormat="1" ht="24" customHeight="1">
      <c r="A51" s="149">
        <v>47</v>
      </c>
      <c r="B51" s="150" t="s">
        <v>1408</v>
      </c>
      <c r="C51" s="150" t="s">
        <v>1360</v>
      </c>
      <c r="D51" s="150" t="s">
        <v>1409</v>
      </c>
      <c r="E51" s="150" t="s">
        <v>515</v>
      </c>
      <c r="F51" s="151">
        <v>3841</v>
      </c>
      <c r="G51" s="152">
        <v>0.89</v>
      </c>
      <c r="H51" s="151">
        <f t="shared" si="0"/>
        <v>423</v>
      </c>
      <c r="I51" s="151">
        <f t="shared" si="2"/>
        <v>3418</v>
      </c>
      <c r="J51" s="153">
        <v>0</v>
      </c>
      <c r="K51" s="154">
        <f t="shared" si="1"/>
        <v>3841</v>
      </c>
      <c r="L51" s="156" t="s">
        <v>1362</v>
      </c>
      <c r="M51" s="131"/>
      <c r="N51" s="131"/>
      <c r="O51" s="147"/>
      <c r="P51" s="148"/>
      <c r="Q51" s="148"/>
    </row>
    <row r="52" spans="1:17" s="30" customFormat="1" ht="24" customHeight="1">
      <c r="A52" s="149">
        <v>48</v>
      </c>
      <c r="B52" s="150" t="s">
        <v>1410</v>
      </c>
      <c r="C52" s="150" t="s">
        <v>1360</v>
      </c>
      <c r="D52" s="150" t="s">
        <v>1411</v>
      </c>
      <c r="E52" s="150" t="s">
        <v>515</v>
      </c>
      <c r="F52" s="151">
        <v>4702</v>
      </c>
      <c r="G52" s="152">
        <v>0.89</v>
      </c>
      <c r="H52" s="151">
        <f t="shared" si="0"/>
        <v>517</v>
      </c>
      <c r="I52" s="151">
        <f t="shared" si="2"/>
        <v>4185</v>
      </c>
      <c r="J52" s="153">
        <v>0</v>
      </c>
      <c r="K52" s="154">
        <f t="shared" si="1"/>
        <v>4702</v>
      </c>
      <c r="L52" s="156" t="s">
        <v>1362</v>
      </c>
      <c r="M52" s="131"/>
      <c r="N52" s="131"/>
      <c r="O52" s="147"/>
      <c r="P52" s="148"/>
      <c r="Q52" s="148"/>
    </row>
    <row r="53" spans="1:17" s="30" customFormat="1" ht="24" customHeight="1">
      <c r="A53" s="149">
        <v>49</v>
      </c>
      <c r="B53" s="150" t="s">
        <v>1412</v>
      </c>
      <c r="C53" s="150" t="s">
        <v>1360</v>
      </c>
      <c r="D53" s="150" t="s">
        <v>1413</v>
      </c>
      <c r="E53" s="150" t="s">
        <v>515</v>
      </c>
      <c r="F53" s="151">
        <v>5236</v>
      </c>
      <c r="G53" s="152">
        <v>0.89</v>
      </c>
      <c r="H53" s="151">
        <f t="shared" si="0"/>
        <v>576</v>
      </c>
      <c r="I53" s="151">
        <f t="shared" si="2"/>
        <v>4660</v>
      </c>
      <c r="J53" s="153">
        <v>0</v>
      </c>
      <c r="K53" s="154">
        <f t="shared" si="1"/>
        <v>5236</v>
      </c>
      <c r="L53" s="156" t="s">
        <v>1362</v>
      </c>
      <c r="M53" s="131"/>
      <c r="N53" s="131"/>
      <c r="O53" s="147"/>
      <c r="P53" s="148"/>
      <c r="Q53" s="148"/>
    </row>
    <row r="54" spans="1:17" s="30" customFormat="1" ht="24" customHeight="1">
      <c r="A54" s="149">
        <v>50</v>
      </c>
      <c r="B54" s="150" t="s">
        <v>1414</v>
      </c>
      <c r="C54" s="150" t="s">
        <v>1360</v>
      </c>
      <c r="D54" s="150" t="s">
        <v>1415</v>
      </c>
      <c r="E54" s="150" t="s">
        <v>515</v>
      </c>
      <c r="F54" s="151">
        <v>6579</v>
      </c>
      <c r="G54" s="152">
        <v>0.9</v>
      </c>
      <c r="H54" s="151">
        <f t="shared" si="0"/>
        <v>658</v>
      </c>
      <c r="I54" s="151">
        <f t="shared" si="2"/>
        <v>5921</v>
      </c>
      <c r="J54" s="153">
        <v>0</v>
      </c>
      <c r="K54" s="154">
        <f t="shared" si="1"/>
        <v>6579</v>
      </c>
      <c r="L54" s="156" t="s">
        <v>1362</v>
      </c>
      <c r="M54" s="131"/>
      <c r="N54" s="131"/>
      <c r="O54" s="147"/>
      <c r="P54" s="148"/>
      <c r="Q54" s="148"/>
    </row>
    <row r="55" spans="1:17" s="16" customFormat="1" ht="24" customHeight="1">
      <c r="A55" s="149">
        <v>51</v>
      </c>
      <c r="B55" s="150" t="s">
        <v>1416</v>
      </c>
      <c r="C55" s="150" t="s">
        <v>1360</v>
      </c>
      <c r="D55" s="150" t="s">
        <v>1417</v>
      </c>
      <c r="E55" s="150" t="s">
        <v>515</v>
      </c>
      <c r="F55" s="151">
        <v>8619</v>
      </c>
      <c r="G55" s="152">
        <v>0.9</v>
      </c>
      <c r="H55" s="151">
        <f t="shared" si="0"/>
        <v>862</v>
      </c>
      <c r="I55" s="151">
        <f t="shared" si="2"/>
        <v>7757</v>
      </c>
      <c r="J55" s="153">
        <v>0</v>
      </c>
      <c r="K55" s="154">
        <f t="shared" si="1"/>
        <v>8619</v>
      </c>
      <c r="L55" s="156" t="s">
        <v>1362</v>
      </c>
      <c r="M55" s="131"/>
      <c r="N55" s="131"/>
      <c r="O55" s="147"/>
      <c r="P55" s="148"/>
      <c r="Q55" s="148"/>
    </row>
    <row r="56" spans="1:17" s="16" customFormat="1" ht="24" customHeight="1">
      <c r="A56" s="149">
        <v>52</v>
      </c>
      <c r="B56" s="150" t="s">
        <v>1418</v>
      </c>
      <c r="C56" s="150" t="s">
        <v>1360</v>
      </c>
      <c r="D56" s="150" t="s">
        <v>1419</v>
      </c>
      <c r="E56" s="150" t="s">
        <v>515</v>
      </c>
      <c r="F56" s="151">
        <v>10048</v>
      </c>
      <c r="G56" s="152">
        <v>0.9</v>
      </c>
      <c r="H56" s="151">
        <f t="shared" si="0"/>
        <v>1005</v>
      </c>
      <c r="I56" s="151">
        <f t="shared" si="2"/>
        <v>9043</v>
      </c>
      <c r="J56" s="153">
        <v>0</v>
      </c>
      <c r="K56" s="154">
        <f t="shared" si="1"/>
        <v>10048</v>
      </c>
      <c r="L56" s="156" t="s">
        <v>1362</v>
      </c>
      <c r="M56" s="131"/>
      <c r="N56" s="131"/>
      <c r="O56" s="147"/>
      <c r="P56" s="148"/>
      <c r="Q56" s="148"/>
    </row>
    <row r="57" spans="1:17" s="16" customFormat="1" ht="24" customHeight="1">
      <c r="A57" s="149">
        <v>53</v>
      </c>
      <c r="B57" s="150" t="s">
        <v>1420</v>
      </c>
      <c r="C57" s="150" t="s">
        <v>1421</v>
      </c>
      <c r="D57" s="150" t="s">
        <v>1405</v>
      </c>
      <c r="E57" s="150" t="s">
        <v>515</v>
      </c>
      <c r="F57" s="151">
        <v>3386</v>
      </c>
      <c r="G57" s="152">
        <v>0.89</v>
      </c>
      <c r="H57" s="151">
        <f t="shared" si="0"/>
        <v>372</v>
      </c>
      <c r="I57" s="151">
        <f t="shared" si="2"/>
        <v>3014</v>
      </c>
      <c r="J57" s="153">
        <v>0</v>
      </c>
      <c r="K57" s="154">
        <f t="shared" si="1"/>
        <v>3386</v>
      </c>
      <c r="L57" s="156" t="s">
        <v>1362</v>
      </c>
      <c r="M57" s="131"/>
      <c r="N57" s="131"/>
      <c r="O57" s="147"/>
      <c r="P57" s="148"/>
      <c r="Q57" s="148"/>
    </row>
    <row r="58" spans="1:17" s="16" customFormat="1" ht="24" customHeight="1">
      <c r="A58" s="149">
        <v>54</v>
      </c>
      <c r="B58" s="150" t="s">
        <v>1422</v>
      </c>
      <c r="C58" s="150" t="s">
        <v>1421</v>
      </c>
      <c r="D58" s="150" t="s">
        <v>1407</v>
      </c>
      <c r="E58" s="150" t="s">
        <v>515</v>
      </c>
      <c r="F58" s="151">
        <v>3930</v>
      </c>
      <c r="G58" s="152">
        <v>0.89</v>
      </c>
      <c r="H58" s="151">
        <f t="shared" si="0"/>
        <v>432</v>
      </c>
      <c r="I58" s="151">
        <f t="shared" si="2"/>
        <v>3498</v>
      </c>
      <c r="J58" s="153">
        <v>0</v>
      </c>
      <c r="K58" s="154">
        <f t="shared" si="1"/>
        <v>3930</v>
      </c>
      <c r="L58" s="156" t="s">
        <v>1362</v>
      </c>
      <c r="M58" s="131"/>
      <c r="N58" s="131"/>
      <c r="O58" s="147"/>
      <c r="P58" s="148"/>
      <c r="Q58" s="148"/>
    </row>
    <row r="59" spans="1:17" s="16" customFormat="1" ht="24" customHeight="1">
      <c r="A59" s="149">
        <v>55</v>
      </c>
      <c r="B59" s="150" t="s">
        <v>1423</v>
      </c>
      <c r="C59" s="150" t="s">
        <v>1421</v>
      </c>
      <c r="D59" s="150" t="s">
        <v>1409</v>
      </c>
      <c r="E59" s="150" t="s">
        <v>515</v>
      </c>
      <c r="F59" s="151">
        <v>4819</v>
      </c>
      <c r="G59" s="152">
        <v>0.89</v>
      </c>
      <c r="H59" s="151">
        <f t="shared" si="0"/>
        <v>530</v>
      </c>
      <c r="I59" s="151">
        <f t="shared" si="2"/>
        <v>4289</v>
      </c>
      <c r="J59" s="153">
        <v>0</v>
      </c>
      <c r="K59" s="154">
        <f t="shared" si="1"/>
        <v>4819</v>
      </c>
      <c r="L59" s="156" t="s">
        <v>1362</v>
      </c>
      <c r="M59" s="131"/>
      <c r="N59" s="131"/>
      <c r="O59" s="147"/>
      <c r="P59" s="148"/>
      <c r="Q59" s="148"/>
    </row>
    <row r="60" spans="1:17" s="16" customFormat="1" ht="24" customHeight="1">
      <c r="A60" s="149">
        <v>56</v>
      </c>
      <c r="B60" s="150" t="s">
        <v>1424</v>
      </c>
      <c r="C60" s="150" t="s">
        <v>1421</v>
      </c>
      <c r="D60" s="150" t="s">
        <v>1411</v>
      </c>
      <c r="E60" s="150" t="s">
        <v>515</v>
      </c>
      <c r="F60" s="151">
        <v>6006</v>
      </c>
      <c r="G60" s="152">
        <v>0.89</v>
      </c>
      <c r="H60" s="151">
        <f t="shared" si="0"/>
        <v>661</v>
      </c>
      <c r="I60" s="151">
        <f t="shared" si="2"/>
        <v>5345</v>
      </c>
      <c r="J60" s="153">
        <v>0</v>
      </c>
      <c r="K60" s="154">
        <f t="shared" si="1"/>
        <v>6006</v>
      </c>
      <c r="L60" s="156" t="s">
        <v>1362</v>
      </c>
      <c r="M60" s="131"/>
      <c r="N60" s="131"/>
      <c r="O60" s="147"/>
      <c r="P60" s="148"/>
      <c r="Q60" s="148"/>
    </row>
    <row r="61" spans="1:17" s="16" customFormat="1" ht="24" customHeight="1">
      <c r="A61" s="149">
        <v>57</v>
      </c>
      <c r="B61" s="150" t="s">
        <v>1425</v>
      </c>
      <c r="C61" s="150" t="s">
        <v>1421</v>
      </c>
      <c r="D61" s="150" t="s">
        <v>1413</v>
      </c>
      <c r="E61" s="150" t="s">
        <v>515</v>
      </c>
      <c r="F61" s="151">
        <v>6611</v>
      </c>
      <c r="G61" s="152">
        <v>0.89</v>
      </c>
      <c r="H61" s="151">
        <f t="shared" si="0"/>
        <v>727</v>
      </c>
      <c r="I61" s="151">
        <f t="shared" si="2"/>
        <v>5884</v>
      </c>
      <c r="J61" s="153">
        <v>0</v>
      </c>
      <c r="K61" s="154">
        <f t="shared" si="1"/>
        <v>6611</v>
      </c>
      <c r="L61" s="156" t="s">
        <v>1362</v>
      </c>
      <c r="M61" s="131"/>
      <c r="N61" s="131"/>
      <c r="O61" s="147"/>
      <c r="P61" s="148"/>
      <c r="Q61" s="148"/>
    </row>
    <row r="62" spans="1:17" s="16" customFormat="1" ht="24" customHeight="1">
      <c r="A62" s="149">
        <v>58</v>
      </c>
      <c r="B62" s="150" t="s">
        <v>1426</v>
      </c>
      <c r="C62" s="150" t="s">
        <v>1421</v>
      </c>
      <c r="D62" s="150" t="s">
        <v>1415</v>
      </c>
      <c r="E62" s="150" t="s">
        <v>515</v>
      </c>
      <c r="F62" s="151">
        <v>8688</v>
      </c>
      <c r="G62" s="152">
        <v>0.89</v>
      </c>
      <c r="H62" s="151">
        <f t="shared" si="0"/>
        <v>956</v>
      </c>
      <c r="I62" s="151">
        <f t="shared" si="2"/>
        <v>7732</v>
      </c>
      <c r="J62" s="153">
        <v>0</v>
      </c>
      <c r="K62" s="154">
        <f t="shared" si="1"/>
        <v>8688</v>
      </c>
      <c r="L62" s="156" t="s">
        <v>1362</v>
      </c>
      <c r="M62" s="131"/>
      <c r="N62" s="131"/>
      <c r="O62" s="147"/>
      <c r="P62" s="148"/>
      <c r="Q62" s="148"/>
    </row>
    <row r="63" spans="1:17" s="31" customFormat="1" ht="24" customHeight="1">
      <c r="A63" s="149">
        <v>59</v>
      </c>
      <c r="B63" s="150" t="s">
        <v>1427</v>
      </c>
      <c r="C63" s="150" t="s">
        <v>1428</v>
      </c>
      <c r="D63" s="150" t="s">
        <v>1429</v>
      </c>
      <c r="E63" s="150" t="s">
        <v>515</v>
      </c>
      <c r="F63" s="151">
        <v>4180</v>
      </c>
      <c r="G63" s="152">
        <v>0.88</v>
      </c>
      <c r="H63" s="151">
        <f t="shared" si="0"/>
        <v>502</v>
      </c>
      <c r="I63" s="151">
        <f t="shared" si="2"/>
        <v>3678</v>
      </c>
      <c r="J63" s="153">
        <v>0</v>
      </c>
      <c r="K63" s="154">
        <f t="shared" si="1"/>
        <v>4180</v>
      </c>
      <c r="L63" s="155" t="s">
        <v>1333</v>
      </c>
      <c r="M63" s="157"/>
      <c r="N63" s="131"/>
      <c r="O63" s="147"/>
      <c r="P63" s="148"/>
    </row>
    <row r="64" spans="1:17" s="31" customFormat="1" ht="24" customHeight="1">
      <c r="A64" s="149">
        <v>60</v>
      </c>
      <c r="B64" s="150" t="s">
        <v>1430</v>
      </c>
      <c r="C64" s="150" t="s">
        <v>1428</v>
      </c>
      <c r="D64" s="150" t="s">
        <v>1431</v>
      </c>
      <c r="E64" s="150" t="s">
        <v>515</v>
      </c>
      <c r="F64" s="151">
        <v>4453</v>
      </c>
      <c r="G64" s="152">
        <v>0.88</v>
      </c>
      <c r="H64" s="151">
        <f t="shared" si="0"/>
        <v>534</v>
      </c>
      <c r="I64" s="151">
        <f t="shared" si="2"/>
        <v>3919</v>
      </c>
      <c r="J64" s="153">
        <v>0</v>
      </c>
      <c r="K64" s="154">
        <f t="shared" si="1"/>
        <v>4453</v>
      </c>
      <c r="L64" s="155" t="s">
        <v>1333</v>
      </c>
      <c r="M64" s="157"/>
      <c r="N64" s="131"/>
      <c r="O64" s="147"/>
      <c r="P64" s="148"/>
    </row>
    <row r="65" spans="1:16" s="31" customFormat="1" ht="24" customHeight="1">
      <c r="A65" s="149">
        <v>61</v>
      </c>
      <c r="B65" s="150" t="s">
        <v>1432</v>
      </c>
      <c r="C65" s="150" t="s">
        <v>1428</v>
      </c>
      <c r="D65" s="150" t="s">
        <v>1433</v>
      </c>
      <c r="E65" s="150" t="s">
        <v>515</v>
      </c>
      <c r="F65" s="151">
        <v>5767</v>
      </c>
      <c r="G65" s="152">
        <v>0.88</v>
      </c>
      <c r="H65" s="151">
        <f t="shared" si="0"/>
        <v>692</v>
      </c>
      <c r="I65" s="151">
        <f t="shared" si="2"/>
        <v>5075</v>
      </c>
      <c r="J65" s="153">
        <v>0</v>
      </c>
      <c r="K65" s="154">
        <f t="shared" si="1"/>
        <v>5767</v>
      </c>
      <c r="L65" s="155" t="s">
        <v>1333</v>
      </c>
      <c r="M65" s="157"/>
      <c r="N65" s="131"/>
      <c r="O65" s="147"/>
      <c r="P65" s="148"/>
    </row>
    <row r="66" spans="1:16" s="31" customFormat="1" ht="24" customHeight="1">
      <c r="A66" s="149">
        <v>62</v>
      </c>
      <c r="B66" s="150" t="s">
        <v>1434</v>
      </c>
      <c r="C66" s="150" t="s">
        <v>1428</v>
      </c>
      <c r="D66" s="150" t="s">
        <v>1435</v>
      </c>
      <c r="E66" s="150" t="s">
        <v>515</v>
      </c>
      <c r="F66" s="151">
        <v>7648</v>
      </c>
      <c r="G66" s="152">
        <v>0.82</v>
      </c>
      <c r="H66" s="151">
        <f t="shared" si="0"/>
        <v>1377</v>
      </c>
      <c r="I66" s="151">
        <f t="shared" si="2"/>
        <v>6271</v>
      </c>
      <c r="J66" s="153">
        <v>0</v>
      </c>
      <c r="K66" s="154">
        <f t="shared" si="1"/>
        <v>7648</v>
      </c>
      <c r="L66" s="155" t="s">
        <v>1333</v>
      </c>
      <c r="M66" s="157"/>
      <c r="N66" s="131"/>
      <c r="O66" s="147"/>
      <c r="P66" s="148"/>
    </row>
    <row r="67" spans="1:16" s="16" customFormat="1" ht="24" customHeight="1">
      <c r="A67" s="149">
        <v>63</v>
      </c>
      <c r="B67" s="150" t="s">
        <v>1436</v>
      </c>
      <c r="C67" s="150" t="s">
        <v>1428</v>
      </c>
      <c r="D67" s="150" t="s">
        <v>1437</v>
      </c>
      <c r="E67" s="150" t="s">
        <v>515</v>
      </c>
      <c r="F67" s="151">
        <v>9670</v>
      </c>
      <c r="G67" s="152">
        <v>0.78</v>
      </c>
      <c r="H67" s="151">
        <f t="shared" si="0"/>
        <v>2127</v>
      </c>
      <c r="I67" s="151">
        <f t="shared" si="2"/>
        <v>7543</v>
      </c>
      <c r="J67" s="153">
        <v>0</v>
      </c>
      <c r="K67" s="154">
        <f t="shared" si="1"/>
        <v>9670</v>
      </c>
      <c r="L67" s="155" t="s">
        <v>1333</v>
      </c>
      <c r="M67" s="132"/>
      <c r="N67" s="131"/>
      <c r="O67" s="147"/>
      <c r="P67" s="148"/>
    </row>
    <row r="68" spans="1:16" s="16" customFormat="1" ht="24" customHeight="1">
      <c r="A68" s="149">
        <v>64</v>
      </c>
      <c r="B68" s="150" t="s">
        <v>1438</v>
      </c>
      <c r="C68" s="150" t="s">
        <v>1439</v>
      </c>
      <c r="D68" s="150" t="s">
        <v>1440</v>
      </c>
      <c r="E68" s="150" t="s">
        <v>1441</v>
      </c>
      <c r="F68" s="151">
        <v>1912</v>
      </c>
      <c r="G68" s="152">
        <v>0.95</v>
      </c>
      <c r="H68" s="151">
        <f t="shared" si="0"/>
        <v>96</v>
      </c>
      <c r="I68" s="151">
        <f t="shared" si="2"/>
        <v>1816</v>
      </c>
      <c r="J68" s="153">
        <v>0</v>
      </c>
      <c r="K68" s="154">
        <f t="shared" si="1"/>
        <v>1912</v>
      </c>
      <c r="L68" s="155" t="s">
        <v>1333</v>
      </c>
      <c r="M68" s="132"/>
      <c r="N68" s="131"/>
      <c r="O68" s="147"/>
      <c r="P68" s="148"/>
    </row>
    <row r="69" spans="1:16" s="16" customFormat="1" ht="24" customHeight="1">
      <c r="A69" s="149">
        <v>65</v>
      </c>
      <c r="B69" s="150" t="s">
        <v>1442</v>
      </c>
      <c r="C69" s="150" t="s">
        <v>1439</v>
      </c>
      <c r="D69" s="150" t="s">
        <v>1443</v>
      </c>
      <c r="E69" s="150" t="s">
        <v>1441</v>
      </c>
      <c r="F69" s="151">
        <v>2269</v>
      </c>
      <c r="G69" s="152">
        <v>0.91</v>
      </c>
      <c r="H69" s="151">
        <f t="shared" ref="H69:H132" si="3">F69-I69</f>
        <v>204</v>
      </c>
      <c r="I69" s="151">
        <f t="shared" si="2"/>
        <v>2065</v>
      </c>
      <c r="J69" s="153">
        <v>0</v>
      </c>
      <c r="K69" s="154">
        <f t="shared" si="1"/>
        <v>2269</v>
      </c>
      <c r="L69" s="155" t="s">
        <v>1333</v>
      </c>
      <c r="M69" s="132"/>
      <c r="N69" s="131"/>
      <c r="O69" s="147"/>
      <c r="P69" s="148"/>
    </row>
    <row r="70" spans="1:16" ht="24" customHeight="1">
      <c r="A70" s="149">
        <v>66</v>
      </c>
      <c r="B70" s="150" t="s">
        <v>1444</v>
      </c>
      <c r="C70" s="150" t="s">
        <v>1439</v>
      </c>
      <c r="D70" s="150" t="s">
        <v>1445</v>
      </c>
      <c r="E70" s="150" t="s">
        <v>1441</v>
      </c>
      <c r="F70" s="151">
        <v>2809</v>
      </c>
      <c r="G70" s="152">
        <v>0.91</v>
      </c>
      <c r="H70" s="151">
        <f t="shared" si="3"/>
        <v>253</v>
      </c>
      <c r="I70" s="151">
        <f t="shared" si="2"/>
        <v>2556</v>
      </c>
      <c r="J70" s="153">
        <v>0</v>
      </c>
      <c r="K70" s="154">
        <f t="shared" si="1"/>
        <v>2809</v>
      </c>
      <c r="L70" s="155" t="s">
        <v>1333</v>
      </c>
      <c r="O70" s="147"/>
      <c r="P70" s="148"/>
    </row>
    <row r="71" spans="1:16" ht="24" customHeight="1">
      <c r="A71" s="149">
        <v>67</v>
      </c>
      <c r="B71" s="150" t="s">
        <v>1446</v>
      </c>
      <c r="C71" s="150" t="s">
        <v>1439</v>
      </c>
      <c r="D71" s="150" t="s">
        <v>1447</v>
      </c>
      <c r="E71" s="150" t="s">
        <v>1441</v>
      </c>
      <c r="F71" s="151">
        <v>3463</v>
      </c>
      <c r="G71" s="152">
        <v>0.9</v>
      </c>
      <c r="H71" s="151">
        <f t="shared" si="3"/>
        <v>346</v>
      </c>
      <c r="I71" s="151">
        <f t="shared" ref="I71:I134" si="4">ROUND(F71*G71,0)</f>
        <v>3117</v>
      </c>
      <c r="J71" s="153">
        <v>0</v>
      </c>
      <c r="K71" s="154">
        <f t="shared" si="1"/>
        <v>3463</v>
      </c>
      <c r="L71" s="155" t="s">
        <v>1333</v>
      </c>
      <c r="O71" s="147"/>
      <c r="P71" s="148"/>
    </row>
    <row r="72" spans="1:16" ht="24" customHeight="1">
      <c r="A72" s="149">
        <v>68</v>
      </c>
      <c r="B72" s="150" t="s">
        <v>1448</v>
      </c>
      <c r="C72" s="150" t="s">
        <v>1439</v>
      </c>
      <c r="D72" s="150" t="s">
        <v>1449</v>
      </c>
      <c r="E72" s="150" t="s">
        <v>1441</v>
      </c>
      <c r="F72" s="151">
        <v>3866</v>
      </c>
      <c r="G72" s="152">
        <v>0.89</v>
      </c>
      <c r="H72" s="151">
        <f t="shared" si="3"/>
        <v>425</v>
      </c>
      <c r="I72" s="151">
        <f t="shared" si="4"/>
        <v>3441</v>
      </c>
      <c r="J72" s="153">
        <v>0</v>
      </c>
      <c r="K72" s="154">
        <f t="shared" si="1"/>
        <v>3866</v>
      </c>
      <c r="L72" s="155" t="s">
        <v>1333</v>
      </c>
      <c r="O72" s="147"/>
      <c r="P72" s="148"/>
    </row>
    <row r="73" spans="1:16" ht="24" customHeight="1">
      <c r="A73" s="149">
        <v>69</v>
      </c>
      <c r="B73" s="150" t="s">
        <v>1450</v>
      </c>
      <c r="C73" s="150" t="s">
        <v>1439</v>
      </c>
      <c r="D73" s="150" t="s">
        <v>746</v>
      </c>
      <c r="E73" s="150" t="s">
        <v>1441</v>
      </c>
      <c r="F73" s="151">
        <v>5058</v>
      </c>
      <c r="G73" s="152">
        <v>0.88</v>
      </c>
      <c r="H73" s="151">
        <f t="shared" si="3"/>
        <v>607</v>
      </c>
      <c r="I73" s="151">
        <f t="shared" si="4"/>
        <v>4451</v>
      </c>
      <c r="J73" s="153">
        <v>0</v>
      </c>
      <c r="K73" s="154">
        <f t="shared" si="1"/>
        <v>5058</v>
      </c>
      <c r="L73" s="155" t="s">
        <v>1333</v>
      </c>
      <c r="O73" s="147"/>
      <c r="P73" s="148"/>
    </row>
    <row r="74" spans="1:16" ht="24" customHeight="1">
      <c r="A74" s="149">
        <v>70</v>
      </c>
      <c r="B74" s="150" t="s">
        <v>1451</v>
      </c>
      <c r="C74" s="150" t="s">
        <v>1439</v>
      </c>
      <c r="D74" s="150" t="s">
        <v>1452</v>
      </c>
      <c r="E74" s="150" t="s">
        <v>1441</v>
      </c>
      <c r="F74" s="151">
        <v>6418</v>
      </c>
      <c r="G74" s="152">
        <v>0.87</v>
      </c>
      <c r="H74" s="151">
        <f t="shared" si="3"/>
        <v>834</v>
      </c>
      <c r="I74" s="151">
        <f t="shared" si="4"/>
        <v>5584</v>
      </c>
      <c r="J74" s="153">
        <v>0</v>
      </c>
      <c r="K74" s="154">
        <f t="shared" si="1"/>
        <v>6418</v>
      </c>
      <c r="L74" s="155" t="s">
        <v>1333</v>
      </c>
      <c r="O74" s="147"/>
      <c r="P74" s="148"/>
    </row>
    <row r="75" spans="1:16" ht="24" customHeight="1">
      <c r="A75" s="149">
        <v>71</v>
      </c>
      <c r="B75" s="150" t="s">
        <v>1453</v>
      </c>
      <c r="C75" s="150" t="s">
        <v>1439</v>
      </c>
      <c r="D75" s="150" t="s">
        <v>1454</v>
      </c>
      <c r="E75" s="150" t="s">
        <v>1441</v>
      </c>
      <c r="F75" s="151">
        <v>7663</v>
      </c>
      <c r="G75" s="152">
        <v>0.86</v>
      </c>
      <c r="H75" s="151">
        <f t="shared" si="3"/>
        <v>1073</v>
      </c>
      <c r="I75" s="151">
        <f t="shared" si="4"/>
        <v>6590</v>
      </c>
      <c r="J75" s="153">
        <v>0</v>
      </c>
      <c r="K75" s="154">
        <f t="shared" si="1"/>
        <v>7663</v>
      </c>
      <c r="L75" s="155" t="s">
        <v>1333</v>
      </c>
      <c r="O75" s="147"/>
      <c r="P75" s="148"/>
    </row>
    <row r="76" spans="1:16" ht="24" customHeight="1">
      <c r="A76" s="149">
        <v>72</v>
      </c>
      <c r="B76" s="150" t="s">
        <v>1455</v>
      </c>
      <c r="C76" s="150" t="s">
        <v>1439</v>
      </c>
      <c r="D76" s="150" t="s">
        <v>750</v>
      </c>
      <c r="E76" s="150" t="s">
        <v>1441</v>
      </c>
      <c r="F76" s="151">
        <v>11677</v>
      </c>
      <c r="G76" s="152">
        <v>0.83</v>
      </c>
      <c r="H76" s="151">
        <f t="shared" si="3"/>
        <v>1985</v>
      </c>
      <c r="I76" s="151">
        <f t="shared" si="4"/>
        <v>9692</v>
      </c>
      <c r="J76" s="153">
        <v>0</v>
      </c>
      <c r="K76" s="154">
        <f t="shared" si="1"/>
        <v>11677</v>
      </c>
      <c r="L76" s="155" t="s">
        <v>1333</v>
      </c>
      <c r="O76" s="147"/>
      <c r="P76" s="148"/>
    </row>
    <row r="77" spans="1:16" s="31" customFormat="1" ht="24" customHeight="1">
      <c r="A77" s="149">
        <v>73</v>
      </c>
      <c r="B77" s="150" t="s">
        <v>1456</v>
      </c>
      <c r="C77" s="150" t="s">
        <v>1439</v>
      </c>
      <c r="D77" s="150" t="s">
        <v>1457</v>
      </c>
      <c r="E77" s="150" t="s">
        <v>1441</v>
      </c>
      <c r="F77" s="151">
        <v>15266</v>
      </c>
      <c r="G77" s="152">
        <v>0.82</v>
      </c>
      <c r="H77" s="151">
        <f t="shared" si="3"/>
        <v>2748</v>
      </c>
      <c r="I77" s="151">
        <f t="shared" si="4"/>
        <v>12518</v>
      </c>
      <c r="J77" s="153">
        <v>0</v>
      </c>
      <c r="K77" s="154">
        <f t="shared" ref="K77:K140" si="5">SUM(H77:J77)</f>
        <v>15266</v>
      </c>
      <c r="L77" s="155" t="s">
        <v>1333</v>
      </c>
      <c r="M77" s="157"/>
      <c r="N77" s="131"/>
      <c r="O77" s="147"/>
      <c r="P77" s="148"/>
    </row>
    <row r="78" spans="1:16" s="31" customFormat="1" ht="24" customHeight="1">
      <c r="A78" s="149">
        <v>74</v>
      </c>
      <c r="B78" s="150" t="s">
        <v>1458</v>
      </c>
      <c r="C78" s="150" t="s">
        <v>1439</v>
      </c>
      <c r="D78" s="150" t="s">
        <v>1459</v>
      </c>
      <c r="E78" s="150" t="s">
        <v>1441</v>
      </c>
      <c r="F78" s="151">
        <v>21792</v>
      </c>
      <c r="G78" s="152">
        <v>0.81</v>
      </c>
      <c r="H78" s="151">
        <f t="shared" si="3"/>
        <v>4140</v>
      </c>
      <c r="I78" s="151">
        <f t="shared" si="4"/>
        <v>17652</v>
      </c>
      <c r="J78" s="153">
        <v>0</v>
      </c>
      <c r="K78" s="154">
        <f t="shared" si="5"/>
        <v>21792</v>
      </c>
      <c r="L78" s="155" t="s">
        <v>1333</v>
      </c>
      <c r="M78" s="157"/>
      <c r="N78" s="131"/>
      <c r="O78" s="147"/>
      <c r="P78" s="148"/>
    </row>
    <row r="79" spans="1:16" s="31" customFormat="1" ht="24" customHeight="1">
      <c r="A79" s="149">
        <v>75</v>
      </c>
      <c r="B79" s="150" t="s">
        <v>1460</v>
      </c>
      <c r="C79" s="150" t="s">
        <v>1439</v>
      </c>
      <c r="D79" s="150" t="s">
        <v>1461</v>
      </c>
      <c r="E79" s="150" t="s">
        <v>1441</v>
      </c>
      <c r="F79" s="151">
        <v>39889</v>
      </c>
      <c r="G79" s="152">
        <v>0.77</v>
      </c>
      <c r="H79" s="151">
        <f t="shared" si="3"/>
        <v>9174</v>
      </c>
      <c r="I79" s="151">
        <f t="shared" si="4"/>
        <v>30715</v>
      </c>
      <c r="J79" s="153">
        <v>0</v>
      </c>
      <c r="K79" s="154">
        <f t="shared" si="5"/>
        <v>39889</v>
      </c>
      <c r="L79" s="155" t="s">
        <v>1333</v>
      </c>
      <c r="M79" s="157"/>
      <c r="N79" s="131"/>
      <c r="O79" s="147"/>
      <c r="P79" s="148"/>
    </row>
    <row r="80" spans="1:16" s="31" customFormat="1" ht="24" customHeight="1">
      <c r="A80" s="149">
        <v>76</v>
      </c>
      <c r="B80" s="150" t="s">
        <v>1462</v>
      </c>
      <c r="C80" s="150" t="s">
        <v>1463</v>
      </c>
      <c r="D80" s="150" t="s">
        <v>1440</v>
      </c>
      <c r="E80" s="150" t="s">
        <v>1441</v>
      </c>
      <c r="F80" s="151">
        <v>2198</v>
      </c>
      <c r="G80" s="152">
        <v>0.96</v>
      </c>
      <c r="H80" s="151">
        <f t="shared" si="3"/>
        <v>88</v>
      </c>
      <c r="I80" s="151">
        <f t="shared" si="4"/>
        <v>2110</v>
      </c>
      <c r="J80" s="153">
        <v>0</v>
      </c>
      <c r="K80" s="154">
        <f t="shared" si="5"/>
        <v>2198</v>
      </c>
      <c r="L80" s="155" t="s">
        <v>1333</v>
      </c>
      <c r="M80" s="157"/>
      <c r="N80" s="131"/>
      <c r="O80" s="147"/>
      <c r="P80" s="148"/>
    </row>
    <row r="81" spans="1:16" s="31" customFormat="1" ht="24" customHeight="1">
      <c r="A81" s="149">
        <v>77</v>
      </c>
      <c r="B81" s="150" t="s">
        <v>1464</v>
      </c>
      <c r="C81" s="150" t="s">
        <v>1463</v>
      </c>
      <c r="D81" s="150" t="s">
        <v>1443</v>
      </c>
      <c r="E81" s="150" t="s">
        <v>1441</v>
      </c>
      <c r="F81" s="151">
        <v>2556</v>
      </c>
      <c r="G81" s="152">
        <v>0.96</v>
      </c>
      <c r="H81" s="151">
        <f t="shared" si="3"/>
        <v>102</v>
      </c>
      <c r="I81" s="151">
        <f t="shared" si="4"/>
        <v>2454</v>
      </c>
      <c r="J81" s="153">
        <v>0</v>
      </c>
      <c r="K81" s="154">
        <f t="shared" si="5"/>
        <v>2556</v>
      </c>
      <c r="L81" s="155" t="s">
        <v>1333</v>
      </c>
      <c r="M81" s="157"/>
      <c r="N81" s="131"/>
      <c r="O81" s="147"/>
      <c r="P81" s="148"/>
    </row>
    <row r="82" spans="1:16" s="31" customFormat="1" ht="24" customHeight="1">
      <c r="A82" s="149">
        <v>78</v>
      </c>
      <c r="B82" s="150" t="s">
        <v>1465</v>
      </c>
      <c r="C82" s="150" t="s">
        <v>1466</v>
      </c>
      <c r="D82" s="150" t="s">
        <v>1467</v>
      </c>
      <c r="E82" s="150" t="s">
        <v>515</v>
      </c>
      <c r="F82" s="151">
        <v>891</v>
      </c>
      <c r="G82" s="152">
        <v>0.69</v>
      </c>
      <c r="H82" s="151">
        <f t="shared" si="3"/>
        <v>276</v>
      </c>
      <c r="I82" s="151">
        <f t="shared" si="4"/>
        <v>615</v>
      </c>
      <c r="J82" s="153">
        <v>0</v>
      </c>
      <c r="K82" s="154">
        <f t="shared" si="5"/>
        <v>891</v>
      </c>
      <c r="L82" s="155" t="s">
        <v>1333</v>
      </c>
      <c r="M82" s="157"/>
      <c r="N82" s="131"/>
      <c r="O82" s="147"/>
      <c r="P82" s="148"/>
    </row>
    <row r="83" spans="1:16" s="31" customFormat="1" ht="24" customHeight="1">
      <c r="A83" s="149">
        <v>79</v>
      </c>
      <c r="B83" s="150" t="s">
        <v>1468</v>
      </c>
      <c r="C83" s="150" t="s">
        <v>1466</v>
      </c>
      <c r="D83" s="150" t="s">
        <v>1469</v>
      </c>
      <c r="E83" s="150" t="s">
        <v>515</v>
      </c>
      <c r="F83" s="151">
        <v>1131</v>
      </c>
      <c r="G83" s="152">
        <v>0.72</v>
      </c>
      <c r="H83" s="151">
        <f t="shared" si="3"/>
        <v>317</v>
      </c>
      <c r="I83" s="151">
        <f t="shared" si="4"/>
        <v>814</v>
      </c>
      <c r="J83" s="153">
        <v>0</v>
      </c>
      <c r="K83" s="154">
        <f t="shared" si="5"/>
        <v>1131</v>
      </c>
      <c r="L83" s="155" t="s">
        <v>1333</v>
      </c>
      <c r="M83" s="157"/>
      <c r="N83" s="131"/>
      <c r="O83" s="147"/>
      <c r="P83" s="148"/>
    </row>
    <row r="84" spans="1:16" s="31" customFormat="1" ht="24" customHeight="1">
      <c r="A84" s="149">
        <v>80</v>
      </c>
      <c r="B84" s="150" t="s">
        <v>1470</v>
      </c>
      <c r="C84" s="150" t="s">
        <v>1466</v>
      </c>
      <c r="D84" s="150" t="s">
        <v>1471</v>
      </c>
      <c r="E84" s="150" t="s">
        <v>515</v>
      </c>
      <c r="F84" s="151">
        <v>1376</v>
      </c>
      <c r="G84" s="152">
        <v>0.72</v>
      </c>
      <c r="H84" s="151">
        <f t="shared" si="3"/>
        <v>385</v>
      </c>
      <c r="I84" s="151">
        <f t="shared" si="4"/>
        <v>991</v>
      </c>
      <c r="J84" s="153">
        <v>0</v>
      </c>
      <c r="K84" s="154">
        <f t="shared" si="5"/>
        <v>1376</v>
      </c>
      <c r="L84" s="155" t="s">
        <v>1333</v>
      </c>
      <c r="M84" s="157"/>
      <c r="N84" s="131"/>
      <c r="O84" s="147"/>
      <c r="P84" s="148"/>
    </row>
    <row r="85" spans="1:16" s="31" customFormat="1" ht="24" customHeight="1">
      <c r="A85" s="149">
        <v>81</v>
      </c>
      <c r="B85" s="150" t="s">
        <v>1472</v>
      </c>
      <c r="C85" s="150" t="s">
        <v>1473</v>
      </c>
      <c r="D85" s="150" t="s">
        <v>1471</v>
      </c>
      <c r="E85" s="150" t="s">
        <v>515</v>
      </c>
      <c r="F85" s="151">
        <v>1569</v>
      </c>
      <c r="G85" s="152">
        <v>0.68</v>
      </c>
      <c r="H85" s="151">
        <f t="shared" si="3"/>
        <v>502</v>
      </c>
      <c r="I85" s="151">
        <f t="shared" si="4"/>
        <v>1067</v>
      </c>
      <c r="J85" s="153">
        <v>0</v>
      </c>
      <c r="K85" s="154">
        <f t="shared" si="5"/>
        <v>1569</v>
      </c>
      <c r="L85" s="155" t="s">
        <v>1333</v>
      </c>
      <c r="M85" s="157"/>
      <c r="N85" s="131"/>
      <c r="O85" s="147"/>
      <c r="P85" s="148"/>
    </row>
    <row r="86" spans="1:16" s="31" customFormat="1" ht="24" customHeight="1">
      <c r="A86" s="149">
        <v>82</v>
      </c>
      <c r="B86" s="150" t="s">
        <v>1474</v>
      </c>
      <c r="C86" s="150" t="s">
        <v>1473</v>
      </c>
      <c r="D86" s="150" t="s">
        <v>1475</v>
      </c>
      <c r="E86" s="150" t="s">
        <v>515</v>
      </c>
      <c r="F86" s="151">
        <v>1930</v>
      </c>
      <c r="G86" s="152">
        <v>0.71</v>
      </c>
      <c r="H86" s="151">
        <f t="shared" si="3"/>
        <v>560</v>
      </c>
      <c r="I86" s="151">
        <f t="shared" si="4"/>
        <v>1370</v>
      </c>
      <c r="J86" s="153">
        <v>0</v>
      </c>
      <c r="K86" s="154">
        <f t="shared" si="5"/>
        <v>1930</v>
      </c>
      <c r="L86" s="155" t="s">
        <v>1333</v>
      </c>
      <c r="M86" s="157"/>
      <c r="N86" s="131"/>
      <c r="O86" s="147"/>
      <c r="P86" s="148"/>
    </row>
    <row r="87" spans="1:16" s="31" customFormat="1" ht="24" customHeight="1">
      <c r="A87" s="149">
        <v>83</v>
      </c>
      <c r="B87" s="150" t="s">
        <v>1476</v>
      </c>
      <c r="C87" s="150" t="s">
        <v>1473</v>
      </c>
      <c r="D87" s="150" t="s">
        <v>1477</v>
      </c>
      <c r="E87" s="150" t="s">
        <v>515</v>
      </c>
      <c r="F87" s="151">
        <v>2241</v>
      </c>
      <c r="G87" s="152">
        <v>0.69</v>
      </c>
      <c r="H87" s="151">
        <f t="shared" si="3"/>
        <v>695</v>
      </c>
      <c r="I87" s="151">
        <f t="shared" si="4"/>
        <v>1546</v>
      </c>
      <c r="J87" s="153">
        <v>0</v>
      </c>
      <c r="K87" s="154">
        <f t="shared" si="5"/>
        <v>2241</v>
      </c>
      <c r="L87" s="155" t="s">
        <v>1333</v>
      </c>
      <c r="M87" s="157"/>
      <c r="N87" s="131"/>
      <c r="O87" s="147"/>
      <c r="P87" s="148"/>
    </row>
    <row r="88" spans="1:16" s="31" customFormat="1" ht="24" customHeight="1">
      <c r="A88" s="149">
        <v>84</v>
      </c>
      <c r="B88" s="150" t="s">
        <v>1478</v>
      </c>
      <c r="C88" s="150" t="s">
        <v>1473</v>
      </c>
      <c r="D88" s="150" t="s">
        <v>1479</v>
      </c>
      <c r="E88" s="150" t="s">
        <v>515</v>
      </c>
      <c r="F88" s="151">
        <v>2367</v>
      </c>
      <c r="G88" s="152">
        <v>0.66</v>
      </c>
      <c r="H88" s="151">
        <f t="shared" si="3"/>
        <v>805</v>
      </c>
      <c r="I88" s="151">
        <f t="shared" si="4"/>
        <v>1562</v>
      </c>
      <c r="J88" s="153">
        <v>0</v>
      </c>
      <c r="K88" s="154">
        <f t="shared" si="5"/>
        <v>2367</v>
      </c>
      <c r="L88" s="155" t="s">
        <v>1333</v>
      </c>
      <c r="M88" s="157"/>
      <c r="N88" s="131"/>
      <c r="O88" s="147"/>
      <c r="P88" s="148"/>
    </row>
    <row r="89" spans="1:16" s="31" customFormat="1" ht="24" customHeight="1">
      <c r="A89" s="149">
        <v>85</v>
      </c>
      <c r="B89" s="150" t="s">
        <v>1480</v>
      </c>
      <c r="C89" s="150" t="s">
        <v>1473</v>
      </c>
      <c r="D89" s="150" t="s">
        <v>1481</v>
      </c>
      <c r="E89" s="150" t="s">
        <v>515</v>
      </c>
      <c r="F89" s="151">
        <v>3769</v>
      </c>
      <c r="G89" s="152">
        <v>0.71</v>
      </c>
      <c r="H89" s="151">
        <f t="shared" si="3"/>
        <v>1093</v>
      </c>
      <c r="I89" s="151">
        <f t="shared" si="4"/>
        <v>2676</v>
      </c>
      <c r="J89" s="153">
        <v>0</v>
      </c>
      <c r="K89" s="154">
        <f t="shared" si="5"/>
        <v>3769</v>
      </c>
      <c r="L89" s="155" t="s">
        <v>1333</v>
      </c>
      <c r="M89" s="157"/>
      <c r="N89" s="131"/>
      <c r="O89" s="147"/>
      <c r="P89" s="148"/>
    </row>
    <row r="90" spans="1:16" s="31" customFormat="1" ht="24" customHeight="1">
      <c r="A90" s="149">
        <v>86</v>
      </c>
      <c r="B90" s="150" t="s">
        <v>1482</v>
      </c>
      <c r="C90" s="150" t="s">
        <v>1473</v>
      </c>
      <c r="D90" s="150" t="s">
        <v>1483</v>
      </c>
      <c r="E90" s="150" t="s">
        <v>515</v>
      </c>
      <c r="F90" s="151">
        <v>4245</v>
      </c>
      <c r="G90" s="152">
        <v>0.71</v>
      </c>
      <c r="H90" s="151">
        <f t="shared" si="3"/>
        <v>1231</v>
      </c>
      <c r="I90" s="151">
        <f t="shared" si="4"/>
        <v>3014</v>
      </c>
      <c r="J90" s="153">
        <v>0</v>
      </c>
      <c r="K90" s="154">
        <f t="shared" si="5"/>
        <v>4245</v>
      </c>
      <c r="L90" s="155" t="s">
        <v>1333</v>
      </c>
      <c r="M90" s="157"/>
      <c r="N90" s="131"/>
      <c r="O90" s="147"/>
      <c r="P90" s="148"/>
    </row>
    <row r="91" spans="1:16" s="31" customFormat="1" ht="24" customHeight="1">
      <c r="A91" s="149">
        <v>87</v>
      </c>
      <c r="B91" s="150" t="s">
        <v>1484</v>
      </c>
      <c r="C91" s="150" t="s">
        <v>1485</v>
      </c>
      <c r="D91" s="150" t="s">
        <v>1467</v>
      </c>
      <c r="E91" s="150" t="s">
        <v>515</v>
      </c>
      <c r="F91" s="151">
        <v>1948</v>
      </c>
      <c r="G91" s="152">
        <v>0.6</v>
      </c>
      <c r="H91" s="151">
        <f t="shared" si="3"/>
        <v>779</v>
      </c>
      <c r="I91" s="151">
        <f t="shared" si="4"/>
        <v>1169</v>
      </c>
      <c r="J91" s="153">
        <v>0</v>
      </c>
      <c r="K91" s="154">
        <f t="shared" si="5"/>
        <v>1948</v>
      </c>
      <c r="L91" s="155" t="s">
        <v>1333</v>
      </c>
      <c r="M91" s="157"/>
      <c r="N91" s="131"/>
      <c r="O91" s="147"/>
      <c r="P91" s="148"/>
    </row>
    <row r="92" spans="1:16" s="31" customFormat="1" ht="24" customHeight="1">
      <c r="A92" s="149">
        <v>88</v>
      </c>
      <c r="B92" s="150" t="s">
        <v>1486</v>
      </c>
      <c r="C92" s="150" t="s">
        <v>1485</v>
      </c>
      <c r="D92" s="150" t="s">
        <v>1469</v>
      </c>
      <c r="E92" s="150" t="s">
        <v>515</v>
      </c>
      <c r="F92" s="151">
        <v>2177</v>
      </c>
      <c r="G92" s="152">
        <v>0.62</v>
      </c>
      <c r="H92" s="151">
        <f t="shared" si="3"/>
        <v>827</v>
      </c>
      <c r="I92" s="151">
        <f t="shared" si="4"/>
        <v>1350</v>
      </c>
      <c r="J92" s="153">
        <v>0</v>
      </c>
      <c r="K92" s="154">
        <f t="shared" si="5"/>
        <v>2177</v>
      </c>
      <c r="L92" s="155" t="s">
        <v>1333</v>
      </c>
      <c r="M92" s="157"/>
      <c r="N92" s="131"/>
      <c r="O92" s="147"/>
      <c r="P92" s="148"/>
    </row>
    <row r="93" spans="1:16" s="31" customFormat="1" ht="24" customHeight="1">
      <c r="A93" s="149">
        <v>89</v>
      </c>
      <c r="B93" s="150" t="s">
        <v>1487</v>
      </c>
      <c r="C93" s="150" t="s">
        <v>1485</v>
      </c>
      <c r="D93" s="150" t="s">
        <v>1471</v>
      </c>
      <c r="E93" s="150" t="s">
        <v>515</v>
      </c>
      <c r="F93" s="151">
        <v>2782</v>
      </c>
      <c r="G93" s="152">
        <v>0.62</v>
      </c>
      <c r="H93" s="151">
        <f t="shared" si="3"/>
        <v>1057</v>
      </c>
      <c r="I93" s="151">
        <f t="shared" si="4"/>
        <v>1725</v>
      </c>
      <c r="J93" s="153">
        <v>0</v>
      </c>
      <c r="K93" s="154">
        <f t="shared" si="5"/>
        <v>2782</v>
      </c>
      <c r="L93" s="155" t="s">
        <v>1333</v>
      </c>
      <c r="M93" s="157"/>
      <c r="N93" s="131"/>
      <c r="O93" s="147"/>
      <c r="P93" s="148"/>
    </row>
    <row r="94" spans="1:16" s="31" customFormat="1" ht="24" customHeight="1">
      <c r="A94" s="149">
        <v>90</v>
      </c>
      <c r="B94" s="150" t="s">
        <v>1488</v>
      </c>
      <c r="C94" s="150" t="s">
        <v>1489</v>
      </c>
      <c r="D94" s="150" t="s">
        <v>1490</v>
      </c>
      <c r="E94" s="150" t="s">
        <v>515</v>
      </c>
      <c r="F94" s="151">
        <v>3816</v>
      </c>
      <c r="G94" s="152">
        <v>0.68</v>
      </c>
      <c r="H94" s="151">
        <f t="shared" si="3"/>
        <v>1221</v>
      </c>
      <c r="I94" s="151">
        <f t="shared" si="4"/>
        <v>2595</v>
      </c>
      <c r="J94" s="153">
        <v>0</v>
      </c>
      <c r="K94" s="154">
        <f t="shared" si="5"/>
        <v>3816</v>
      </c>
      <c r="L94" s="155" t="s">
        <v>1333</v>
      </c>
      <c r="M94" s="157"/>
      <c r="N94" s="131"/>
      <c r="O94" s="147"/>
      <c r="P94" s="148"/>
    </row>
    <row r="95" spans="1:16" s="31" customFormat="1" ht="24" customHeight="1">
      <c r="A95" s="149">
        <v>91</v>
      </c>
      <c r="B95" s="150" t="s">
        <v>1491</v>
      </c>
      <c r="C95" s="150" t="s">
        <v>1489</v>
      </c>
      <c r="D95" s="150" t="s">
        <v>1492</v>
      </c>
      <c r="E95" s="150" t="s">
        <v>515</v>
      </c>
      <c r="F95" s="151">
        <v>3825</v>
      </c>
      <c r="G95" s="152">
        <v>0.68</v>
      </c>
      <c r="H95" s="151">
        <f t="shared" si="3"/>
        <v>1224</v>
      </c>
      <c r="I95" s="151">
        <f t="shared" si="4"/>
        <v>2601</v>
      </c>
      <c r="J95" s="153">
        <v>0</v>
      </c>
      <c r="K95" s="154">
        <f t="shared" si="5"/>
        <v>3825</v>
      </c>
      <c r="L95" s="155" t="s">
        <v>1333</v>
      </c>
      <c r="M95" s="157"/>
      <c r="N95" s="131"/>
      <c r="O95" s="147"/>
      <c r="P95" s="148"/>
    </row>
    <row r="96" spans="1:16" s="31" customFormat="1" ht="24" customHeight="1">
      <c r="A96" s="149">
        <v>92</v>
      </c>
      <c r="B96" s="150" t="s">
        <v>1493</v>
      </c>
      <c r="C96" s="150" t="s">
        <v>1489</v>
      </c>
      <c r="D96" s="150" t="s">
        <v>1494</v>
      </c>
      <c r="E96" s="150" t="s">
        <v>515</v>
      </c>
      <c r="F96" s="151">
        <v>4444</v>
      </c>
      <c r="G96" s="152">
        <v>0.69</v>
      </c>
      <c r="H96" s="151">
        <f t="shared" si="3"/>
        <v>1378</v>
      </c>
      <c r="I96" s="151">
        <f t="shared" si="4"/>
        <v>3066</v>
      </c>
      <c r="J96" s="153">
        <v>0</v>
      </c>
      <c r="K96" s="154">
        <f t="shared" si="5"/>
        <v>4444</v>
      </c>
      <c r="L96" s="155" t="s">
        <v>1333</v>
      </c>
      <c r="M96" s="157"/>
      <c r="N96" s="131"/>
      <c r="O96" s="147"/>
      <c r="P96" s="148"/>
    </row>
    <row r="97" spans="1:16" s="31" customFormat="1" ht="24" customHeight="1">
      <c r="A97" s="149">
        <v>93</v>
      </c>
      <c r="B97" s="150" t="s">
        <v>1495</v>
      </c>
      <c r="C97" s="150" t="s">
        <v>1489</v>
      </c>
      <c r="D97" s="150" t="s">
        <v>1496</v>
      </c>
      <c r="E97" s="150" t="s">
        <v>515</v>
      </c>
      <c r="F97" s="151">
        <v>5134</v>
      </c>
      <c r="G97" s="152">
        <v>0.71</v>
      </c>
      <c r="H97" s="151">
        <f t="shared" si="3"/>
        <v>1489</v>
      </c>
      <c r="I97" s="151">
        <f t="shared" si="4"/>
        <v>3645</v>
      </c>
      <c r="J97" s="153">
        <v>0</v>
      </c>
      <c r="K97" s="154">
        <f t="shared" si="5"/>
        <v>5134</v>
      </c>
      <c r="L97" s="155" t="s">
        <v>1333</v>
      </c>
      <c r="M97" s="157"/>
      <c r="N97" s="131"/>
      <c r="O97" s="147"/>
      <c r="P97" s="148"/>
    </row>
    <row r="98" spans="1:16" s="31" customFormat="1" ht="24" customHeight="1">
      <c r="A98" s="149">
        <v>94</v>
      </c>
      <c r="B98" s="150" t="s">
        <v>1497</v>
      </c>
      <c r="C98" s="150" t="s">
        <v>1489</v>
      </c>
      <c r="D98" s="150" t="s">
        <v>1498</v>
      </c>
      <c r="E98" s="150" t="s">
        <v>515</v>
      </c>
      <c r="F98" s="151">
        <v>6076</v>
      </c>
      <c r="G98" s="152">
        <v>0.71</v>
      </c>
      <c r="H98" s="151">
        <f t="shared" si="3"/>
        <v>1762</v>
      </c>
      <c r="I98" s="151">
        <f t="shared" si="4"/>
        <v>4314</v>
      </c>
      <c r="J98" s="153">
        <v>0</v>
      </c>
      <c r="K98" s="154">
        <f t="shared" si="5"/>
        <v>6076</v>
      </c>
      <c r="L98" s="155" t="s">
        <v>1333</v>
      </c>
      <c r="M98" s="157"/>
      <c r="N98" s="131"/>
      <c r="O98" s="147"/>
      <c r="P98" s="148"/>
    </row>
    <row r="99" spans="1:16" s="31" customFormat="1" ht="24" customHeight="1">
      <c r="A99" s="149">
        <v>95</v>
      </c>
      <c r="B99" s="150" t="s">
        <v>1499</v>
      </c>
      <c r="C99" s="150" t="s">
        <v>1489</v>
      </c>
      <c r="D99" s="150" t="s">
        <v>1500</v>
      </c>
      <c r="E99" s="150" t="s">
        <v>515</v>
      </c>
      <c r="F99" s="151">
        <v>6271</v>
      </c>
      <c r="G99" s="152">
        <v>0.67</v>
      </c>
      <c r="H99" s="151">
        <f t="shared" si="3"/>
        <v>2069</v>
      </c>
      <c r="I99" s="151">
        <f t="shared" si="4"/>
        <v>4202</v>
      </c>
      <c r="J99" s="153">
        <v>0</v>
      </c>
      <c r="K99" s="154">
        <f t="shared" si="5"/>
        <v>6271</v>
      </c>
      <c r="L99" s="155" t="s">
        <v>1333</v>
      </c>
      <c r="M99" s="157"/>
      <c r="N99" s="131"/>
      <c r="O99" s="147"/>
      <c r="P99" s="148"/>
    </row>
    <row r="100" spans="1:16" s="31" customFormat="1" ht="24" customHeight="1">
      <c r="A100" s="149">
        <v>96</v>
      </c>
      <c r="B100" s="150" t="s">
        <v>1501</v>
      </c>
      <c r="C100" s="150" t="s">
        <v>1489</v>
      </c>
      <c r="D100" s="150" t="s">
        <v>1502</v>
      </c>
      <c r="E100" s="150" t="s">
        <v>515</v>
      </c>
      <c r="F100" s="151">
        <v>7450</v>
      </c>
      <c r="G100" s="152">
        <v>0.7</v>
      </c>
      <c r="H100" s="151">
        <f t="shared" si="3"/>
        <v>2235</v>
      </c>
      <c r="I100" s="151">
        <f t="shared" si="4"/>
        <v>5215</v>
      </c>
      <c r="J100" s="153">
        <v>0</v>
      </c>
      <c r="K100" s="154">
        <f t="shared" si="5"/>
        <v>7450</v>
      </c>
      <c r="L100" s="155" t="s">
        <v>1333</v>
      </c>
      <c r="M100" s="157"/>
      <c r="N100" s="131"/>
      <c r="O100" s="147"/>
      <c r="P100" s="148"/>
    </row>
    <row r="101" spans="1:16" s="31" customFormat="1" ht="24" customHeight="1">
      <c r="A101" s="149">
        <v>97</v>
      </c>
      <c r="B101" s="150" t="s">
        <v>1503</v>
      </c>
      <c r="C101" s="150" t="s">
        <v>1489</v>
      </c>
      <c r="D101" s="150" t="s">
        <v>1504</v>
      </c>
      <c r="E101" s="150" t="s">
        <v>515</v>
      </c>
      <c r="F101" s="151">
        <v>8063</v>
      </c>
      <c r="G101" s="152">
        <v>0.67</v>
      </c>
      <c r="H101" s="151">
        <f t="shared" si="3"/>
        <v>2661</v>
      </c>
      <c r="I101" s="151">
        <f t="shared" si="4"/>
        <v>5402</v>
      </c>
      <c r="J101" s="153">
        <v>0</v>
      </c>
      <c r="K101" s="154">
        <f t="shared" si="5"/>
        <v>8063</v>
      </c>
      <c r="L101" s="155" t="s">
        <v>1333</v>
      </c>
      <c r="M101" s="157"/>
      <c r="N101" s="131"/>
      <c r="O101" s="147"/>
      <c r="P101" s="148"/>
    </row>
    <row r="102" spans="1:16" s="31" customFormat="1" ht="24" customHeight="1">
      <c r="A102" s="149">
        <v>98</v>
      </c>
      <c r="B102" s="150" t="s">
        <v>1505</v>
      </c>
      <c r="C102" s="150" t="s">
        <v>1489</v>
      </c>
      <c r="D102" s="150" t="s">
        <v>1506</v>
      </c>
      <c r="E102" s="150" t="s">
        <v>515</v>
      </c>
      <c r="F102" s="151">
        <v>10472</v>
      </c>
      <c r="G102" s="152">
        <v>0.7</v>
      </c>
      <c r="H102" s="151">
        <f t="shared" si="3"/>
        <v>3142</v>
      </c>
      <c r="I102" s="151">
        <f t="shared" si="4"/>
        <v>7330</v>
      </c>
      <c r="J102" s="153">
        <v>0</v>
      </c>
      <c r="K102" s="154">
        <f t="shared" si="5"/>
        <v>10472</v>
      </c>
      <c r="L102" s="155" t="s">
        <v>1333</v>
      </c>
      <c r="M102" s="157"/>
      <c r="N102" s="131"/>
      <c r="O102" s="147"/>
      <c r="P102" s="148"/>
    </row>
    <row r="103" spans="1:16" s="31" customFormat="1" ht="24" customHeight="1">
      <c r="A103" s="149">
        <v>99</v>
      </c>
      <c r="B103" s="150" t="s">
        <v>1507</v>
      </c>
      <c r="C103" s="150" t="s">
        <v>1489</v>
      </c>
      <c r="D103" s="150" t="s">
        <v>1508</v>
      </c>
      <c r="E103" s="150" t="s">
        <v>1332</v>
      </c>
      <c r="F103" s="151">
        <v>17121</v>
      </c>
      <c r="G103" s="152">
        <v>0.73</v>
      </c>
      <c r="H103" s="151">
        <f t="shared" si="3"/>
        <v>4623</v>
      </c>
      <c r="I103" s="151">
        <f t="shared" si="4"/>
        <v>12498</v>
      </c>
      <c r="J103" s="153">
        <v>0</v>
      </c>
      <c r="K103" s="154">
        <f t="shared" si="5"/>
        <v>17121</v>
      </c>
      <c r="L103" s="155" t="s">
        <v>1333</v>
      </c>
      <c r="M103" s="157"/>
      <c r="N103" s="131"/>
      <c r="O103" s="147"/>
      <c r="P103" s="148"/>
    </row>
    <row r="104" spans="1:16" s="31" customFormat="1" ht="24" customHeight="1">
      <c r="A104" s="149">
        <v>100</v>
      </c>
      <c r="B104" s="150" t="s">
        <v>1509</v>
      </c>
      <c r="C104" s="150" t="s">
        <v>1489</v>
      </c>
      <c r="D104" s="150" t="s">
        <v>1510</v>
      </c>
      <c r="E104" s="150" t="s">
        <v>515</v>
      </c>
      <c r="F104" s="151">
        <v>4898</v>
      </c>
      <c r="G104" s="152">
        <v>0.71</v>
      </c>
      <c r="H104" s="151">
        <f>F104-I104</f>
        <v>1420</v>
      </c>
      <c r="I104" s="151">
        <f t="shared" si="4"/>
        <v>3478</v>
      </c>
      <c r="J104" s="153">
        <v>0</v>
      </c>
      <c r="K104" s="154">
        <f t="shared" si="5"/>
        <v>4898</v>
      </c>
      <c r="L104" s="158"/>
      <c r="M104" s="157"/>
      <c r="N104" s="131"/>
      <c r="O104" s="147"/>
      <c r="P104" s="148"/>
    </row>
    <row r="105" spans="1:16" s="31" customFormat="1" ht="24" customHeight="1">
      <c r="A105" s="149">
        <v>101</v>
      </c>
      <c r="B105" s="150" t="s">
        <v>1511</v>
      </c>
      <c r="C105" s="150" t="s">
        <v>1489</v>
      </c>
      <c r="D105" s="150" t="s">
        <v>1512</v>
      </c>
      <c r="E105" s="150" t="s">
        <v>515</v>
      </c>
      <c r="F105" s="151">
        <v>5027</v>
      </c>
      <c r="G105" s="152">
        <v>0.7</v>
      </c>
      <c r="H105" s="151">
        <f t="shared" si="3"/>
        <v>1508</v>
      </c>
      <c r="I105" s="151">
        <f t="shared" si="4"/>
        <v>3519</v>
      </c>
      <c r="J105" s="153">
        <v>0</v>
      </c>
      <c r="K105" s="154">
        <f t="shared" si="5"/>
        <v>5027</v>
      </c>
      <c r="L105" s="155" t="s">
        <v>1333</v>
      </c>
      <c r="M105" s="157"/>
      <c r="N105" s="131"/>
      <c r="O105" s="147"/>
      <c r="P105" s="148"/>
    </row>
    <row r="106" spans="1:16" s="31" customFormat="1" ht="24" customHeight="1">
      <c r="A106" s="149">
        <v>102</v>
      </c>
      <c r="B106" s="150" t="s">
        <v>1513</v>
      </c>
      <c r="C106" s="150" t="s">
        <v>1489</v>
      </c>
      <c r="D106" s="150" t="s">
        <v>1514</v>
      </c>
      <c r="E106" s="150" t="s">
        <v>515</v>
      </c>
      <c r="F106" s="151">
        <v>5697</v>
      </c>
      <c r="G106" s="152">
        <v>0.71</v>
      </c>
      <c r="H106" s="151">
        <f t="shared" si="3"/>
        <v>1652</v>
      </c>
      <c r="I106" s="151">
        <f t="shared" si="4"/>
        <v>4045</v>
      </c>
      <c r="J106" s="153">
        <v>0</v>
      </c>
      <c r="K106" s="154">
        <f t="shared" si="5"/>
        <v>5697</v>
      </c>
      <c r="L106" s="155" t="s">
        <v>1333</v>
      </c>
      <c r="M106" s="157"/>
      <c r="N106" s="131"/>
      <c r="O106" s="147"/>
      <c r="P106" s="148"/>
    </row>
    <row r="107" spans="1:16" s="31" customFormat="1" ht="24" customHeight="1">
      <c r="A107" s="149">
        <v>103</v>
      </c>
      <c r="B107" s="150" t="s">
        <v>1515</v>
      </c>
      <c r="C107" s="150" t="s">
        <v>1489</v>
      </c>
      <c r="D107" s="150" t="s">
        <v>1516</v>
      </c>
      <c r="E107" s="150" t="s">
        <v>515</v>
      </c>
      <c r="F107" s="151">
        <v>5922</v>
      </c>
      <c r="G107" s="152">
        <v>0.7</v>
      </c>
      <c r="H107" s="151">
        <f t="shared" si="3"/>
        <v>1777</v>
      </c>
      <c r="I107" s="151">
        <f t="shared" si="4"/>
        <v>4145</v>
      </c>
      <c r="J107" s="153">
        <v>0</v>
      </c>
      <c r="K107" s="154">
        <f t="shared" si="5"/>
        <v>5922</v>
      </c>
      <c r="L107" s="155" t="s">
        <v>1333</v>
      </c>
      <c r="M107" s="157"/>
      <c r="N107" s="131"/>
      <c r="O107" s="147"/>
      <c r="P107" s="148"/>
    </row>
    <row r="108" spans="1:16" s="31" customFormat="1" ht="24" customHeight="1">
      <c r="A108" s="149">
        <v>104</v>
      </c>
      <c r="B108" s="150" t="s">
        <v>1517</v>
      </c>
      <c r="C108" s="150" t="s">
        <v>1489</v>
      </c>
      <c r="D108" s="150" t="s">
        <v>1518</v>
      </c>
      <c r="E108" s="150" t="s">
        <v>515</v>
      </c>
      <c r="F108" s="151">
        <v>6683</v>
      </c>
      <c r="G108" s="152">
        <v>0.72</v>
      </c>
      <c r="H108" s="151">
        <f t="shared" si="3"/>
        <v>1871</v>
      </c>
      <c r="I108" s="151">
        <f t="shared" si="4"/>
        <v>4812</v>
      </c>
      <c r="J108" s="153">
        <v>0</v>
      </c>
      <c r="K108" s="154">
        <f t="shared" si="5"/>
        <v>6683</v>
      </c>
      <c r="L108" s="155" t="s">
        <v>1333</v>
      </c>
      <c r="M108" s="157"/>
      <c r="N108" s="131"/>
      <c r="O108" s="147"/>
      <c r="P108" s="148"/>
    </row>
    <row r="109" spans="1:16" s="31" customFormat="1" ht="24" customHeight="1">
      <c r="A109" s="149">
        <v>105</v>
      </c>
      <c r="B109" s="150" t="s">
        <v>1519</v>
      </c>
      <c r="C109" s="150" t="s">
        <v>1489</v>
      </c>
      <c r="D109" s="150" t="s">
        <v>1520</v>
      </c>
      <c r="E109" s="150" t="s">
        <v>515</v>
      </c>
      <c r="F109" s="151">
        <v>7331</v>
      </c>
      <c r="G109" s="152">
        <v>0.7</v>
      </c>
      <c r="H109" s="151">
        <f t="shared" si="3"/>
        <v>2199</v>
      </c>
      <c r="I109" s="151">
        <f t="shared" si="4"/>
        <v>5132</v>
      </c>
      <c r="J109" s="153">
        <v>0</v>
      </c>
      <c r="K109" s="154">
        <f t="shared" si="5"/>
        <v>7331</v>
      </c>
      <c r="L109" s="155" t="s">
        <v>1333</v>
      </c>
      <c r="M109" s="157"/>
      <c r="N109" s="131"/>
      <c r="O109" s="147"/>
      <c r="P109" s="148"/>
    </row>
    <row r="110" spans="1:16" s="31" customFormat="1" ht="24" customHeight="1">
      <c r="A110" s="149">
        <v>106</v>
      </c>
      <c r="B110" s="150" t="s">
        <v>1521</v>
      </c>
      <c r="C110" s="150" t="s">
        <v>1489</v>
      </c>
      <c r="D110" s="150" t="s">
        <v>1522</v>
      </c>
      <c r="E110" s="150" t="s">
        <v>515</v>
      </c>
      <c r="F110" s="151">
        <v>9645</v>
      </c>
      <c r="G110" s="152">
        <v>0.72</v>
      </c>
      <c r="H110" s="151">
        <f t="shared" si="3"/>
        <v>2701</v>
      </c>
      <c r="I110" s="151">
        <f t="shared" si="4"/>
        <v>6944</v>
      </c>
      <c r="J110" s="153">
        <v>0</v>
      </c>
      <c r="K110" s="154">
        <f t="shared" si="5"/>
        <v>9645</v>
      </c>
      <c r="L110" s="158"/>
      <c r="M110" s="157"/>
      <c r="N110" s="131"/>
      <c r="O110" s="147"/>
      <c r="P110" s="148"/>
    </row>
    <row r="111" spans="1:16" s="31" customFormat="1" ht="24" customHeight="1">
      <c r="A111" s="149">
        <v>107</v>
      </c>
      <c r="B111" s="150" t="s">
        <v>1523</v>
      </c>
      <c r="C111" s="150" t="s">
        <v>1489</v>
      </c>
      <c r="D111" s="150" t="s">
        <v>1524</v>
      </c>
      <c r="E111" s="150" t="s">
        <v>515</v>
      </c>
      <c r="F111" s="151">
        <v>10010</v>
      </c>
      <c r="G111" s="152">
        <v>0.7</v>
      </c>
      <c r="H111" s="151">
        <f t="shared" si="3"/>
        <v>3003</v>
      </c>
      <c r="I111" s="151">
        <f t="shared" si="4"/>
        <v>7007</v>
      </c>
      <c r="J111" s="153">
        <v>0</v>
      </c>
      <c r="K111" s="154">
        <f t="shared" si="5"/>
        <v>10010</v>
      </c>
      <c r="L111" s="155" t="s">
        <v>1333</v>
      </c>
      <c r="M111" s="157"/>
      <c r="N111" s="131"/>
      <c r="O111" s="147"/>
      <c r="P111" s="148"/>
    </row>
    <row r="112" spans="1:16" s="31" customFormat="1" ht="24" customHeight="1">
      <c r="A112" s="149">
        <v>108</v>
      </c>
      <c r="B112" s="150" t="s">
        <v>1525</v>
      </c>
      <c r="C112" s="150" t="s">
        <v>1489</v>
      </c>
      <c r="D112" s="150" t="s">
        <v>1526</v>
      </c>
      <c r="E112" s="150" t="s">
        <v>515</v>
      </c>
      <c r="F112" s="151">
        <v>13302</v>
      </c>
      <c r="G112" s="152">
        <v>0.72</v>
      </c>
      <c r="H112" s="151">
        <f t="shared" si="3"/>
        <v>3725</v>
      </c>
      <c r="I112" s="151">
        <f t="shared" si="4"/>
        <v>9577</v>
      </c>
      <c r="J112" s="153">
        <v>0</v>
      </c>
      <c r="K112" s="154">
        <f t="shared" si="5"/>
        <v>13302</v>
      </c>
      <c r="L112" s="155" t="s">
        <v>1333</v>
      </c>
      <c r="M112" s="157"/>
      <c r="N112" s="131"/>
      <c r="O112" s="147"/>
      <c r="P112" s="148"/>
    </row>
    <row r="113" spans="1:16" s="31" customFormat="1" ht="24" customHeight="1">
      <c r="A113" s="149">
        <v>109</v>
      </c>
      <c r="B113" s="150" t="s">
        <v>1527</v>
      </c>
      <c r="C113" s="150" t="s">
        <v>1489</v>
      </c>
      <c r="D113" s="150" t="s">
        <v>1528</v>
      </c>
      <c r="E113" s="150" t="s">
        <v>515</v>
      </c>
      <c r="F113" s="151">
        <v>4081</v>
      </c>
      <c r="G113" s="152">
        <v>0.57999999999999996</v>
      </c>
      <c r="H113" s="151">
        <f t="shared" si="3"/>
        <v>1714</v>
      </c>
      <c r="I113" s="151">
        <f t="shared" si="4"/>
        <v>2367</v>
      </c>
      <c r="J113" s="153">
        <v>0</v>
      </c>
      <c r="K113" s="154">
        <f t="shared" si="5"/>
        <v>4081</v>
      </c>
      <c r="L113" s="155" t="s">
        <v>1333</v>
      </c>
      <c r="M113" s="157"/>
      <c r="N113" s="131"/>
      <c r="O113" s="147"/>
      <c r="P113" s="148"/>
    </row>
    <row r="114" spans="1:16" s="31" customFormat="1" ht="24" customHeight="1">
      <c r="A114" s="149">
        <v>110</v>
      </c>
      <c r="B114" s="150" t="s">
        <v>1529</v>
      </c>
      <c r="C114" s="150" t="s">
        <v>1489</v>
      </c>
      <c r="D114" s="150" t="s">
        <v>1530</v>
      </c>
      <c r="E114" s="150" t="s">
        <v>515</v>
      </c>
      <c r="F114" s="151">
        <v>4652</v>
      </c>
      <c r="G114" s="152">
        <v>0.61</v>
      </c>
      <c r="H114" s="151">
        <f t="shared" si="3"/>
        <v>1814</v>
      </c>
      <c r="I114" s="151">
        <f t="shared" si="4"/>
        <v>2838</v>
      </c>
      <c r="J114" s="153">
        <v>0</v>
      </c>
      <c r="K114" s="154">
        <f t="shared" si="5"/>
        <v>4652</v>
      </c>
      <c r="L114" s="155" t="s">
        <v>1333</v>
      </c>
      <c r="M114" s="157"/>
      <c r="N114" s="131"/>
      <c r="O114" s="147"/>
      <c r="P114" s="148"/>
    </row>
    <row r="115" spans="1:16" s="31" customFormat="1" ht="24" customHeight="1">
      <c r="A115" s="149">
        <v>111</v>
      </c>
      <c r="B115" s="150" t="s">
        <v>1531</v>
      </c>
      <c r="C115" s="150" t="s">
        <v>1489</v>
      </c>
      <c r="D115" s="150" t="s">
        <v>1532</v>
      </c>
      <c r="E115" s="150" t="s">
        <v>515</v>
      </c>
      <c r="F115" s="151">
        <v>5607</v>
      </c>
      <c r="G115" s="152">
        <v>0.62</v>
      </c>
      <c r="H115" s="151">
        <f t="shared" si="3"/>
        <v>2131</v>
      </c>
      <c r="I115" s="151">
        <f t="shared" si="4"/>
        <v>3476</v>
      </c>
      <c r="J115" s="153">
        <v>0</v>
      </c>
      <c r="K115" s="154">
        <f t="shared" si="5"/>
        <v>5607</v>
      </c>
      <c r="L115" s="155" t="s">
        <v>1333</v>
      </c>
      <c r="M115" s="157"/>
      <c r="N115" s="131"/>
      <c r="O115" s="147"/>
      <c r="P115" s="148"/>
    </row>
    <row r="116" spans="1:16" s="31" customFormat="1" ht="24" customHeight="1">
      <c r="A116" s="149">
        <v>112</v>
      </c>
      <c r="B116" s="150" t="s">
        <v>1533</v>
      </c>
      <c r="C116" s="150" t="s">
        <v>1489</v>
      </c>
      <c r="D116" s="150" t="s">
        <v>1534</v>
      </c>
      <c r="E116" s="150" t="s">
        <v>515</v>
      </c>
      <c r="F116" s="151">
        <v>6586</v>
      </c>
      <c r="G116" s="152">
        <v>0.61</v>
      </c>
      <c r="H116" s="151">
        <f t="shared" si="3"/>
        <v>2569</v>
      </c>
      <c r="I116" s="151">
        <f t="shared" si="4"/>
        <v>4017</v>
      </c>
      <c r="J116" s="153">
        <v>0</v>
      </c>
      <c r="K116" s="154">
        <f t="shared" si="5"/>
        <v>6586</v>
      </c>
      <c r="L116" s="155" t="s">
        <v>1333</v>
      </c>
      <c r="M116" s="157"/>
      <c r="N116" s="131"/>
      <c r="O116" s="147"/>
      <c r="P116" s="148"/>
    </row>
    <row r="117" spans="1:16" s="31" customFormat="1" ht="24" customHeight="1">
      <c r="A117" s="149">
        <v>113</v>
      </c>
      <c r="B117" s="150" t="s">
        <v>1535</v>
      </c>
      <c r="C117" s="150" t="s">
        <v>1489</v>
      </c>
      <c r="D117" s="150" t="s">
        <v>1536</v>
      </c>
      <c r="E117" s="150" t="s">
        <v>515</v>
      </c>
      <c r="F117" s="151">
        <v>6759</v>
      </c>
      <c r="G117" s="152">
        <v>0.63</v>
      </c>
      <c r="H117" s="151">
        <f t="shared" si="3"/>
        <v>2501</v>
      </c>
      <c r="I117" s="151">
        <f t="shared" si="4"/>
        <v>4258</v>
      </c>
      <c r="J117" s="153">
        <v>0</v>
      </c>
      <c r="K117" s="154">
        <f t="shared" si="5"/>
        <v>6759</v>
      </c>
      <c r="L117" s="155" t="s">
        <v>1333</v>
      </c>
      <c r="M117" s="157"/>
      <c r="N117" s="131"/>
      <c r="O117" s="147"/>
      <c r="P117" s="148"/>
    </row>
    <row r="118" spans="1:16" s="31" customFormat="1" ht="24" customHeight="1">
      <c r="A118" s="149">
        <v>114</v>
      </c>
      <c r="B118" s="150" t="s">
        <v>1537</v>
      </c>
      <c r="C118" s="150" t="s">
        <v>1489</v>
      </c>
      <c r="D118" s="150" t="s">
        <v>1538</v>
      </c>
      <c r="E118" s="150" t="s">
        <v>515</v>
      </c>
      <c r="F118" s="151">
        <v>7027</v>
      </c>
      <c r="G118" s="152">
        <v>0.59</v>
      </c>
      <c r="H118" s="151">
        <f t="shared" si="3"/>
        <v>2881</v>
      </c>
      <c r="I118" s="151">
        <f t="shared" si="4"/>
        <v>4146</v>
      </c>
      <c r="J118" s="153">
        <v>0</v>
      </c>
      <c r="K118" s="154">
        <f t="shared" si="5"/>
        <v>7027</v>
      </c>
      <c r="L118" s="155" t="s">
        <v>1333</v>
      </c>
      <c r="M118" s="157"/>
      <c r="N118" s="131"/>
      <c r="O118" s="147"/>
      <c r="P118" s="148"/>
    </row>
    <row r="119" spans="1:16" s="31" customFormat="1" ht="24" customHeight="1">
      <c r="A119" s="149">
        <v>115</v>
      </c>
      <c r="B119" s="150" t="s">
        <v>1539</v>
      </c>
      <c r="C119" s="150" t="s">
        <v>1489</v>
      </c>
      <c r="D119" s="150" t="s">
        <v>1540</v>
      </c>
      <c r="E119" s="150" t="s">
        <v>515</v>
      </c>
      <c r="F119" s="151">
        <v>8027</v>
      </c>
      <c r="G119" s="152">
        <v>0.61</v>
      </c>
      <c r="H119" s="151">
        <f t="shared" si="3"/>
        <v>3131</v>
      </c>
      <c r="I119" s="151">
        <f t="shared" si="4"/>
        <v>4896</v>
      </c>
      <c r="J119" s="153">
        <v>0</v>
      </c>
      <c r="K119" s="154">
        <f t="shared" si="5"/>
        <v>8027</v>
      </c>
      <c r="L119" s="155" t="s">
        <v>1333</v>
      </c>
      <c r="M119" s="157"/>
      <c r="N119" s="131"/>
      <c r="O119" s="147"/>
      <c r="P119" s="148"/>
    </row>
    <row r="120" spans="1:16" s="31" customFormat="1" ht="24" customHeight="1">
      <c r="A120" s="149">
        <v>116</v>
      </c>
      <c r="B120" s="150" t="s">
        <v>1541</v>
      </c>
      <c r="C120" s="150" t="s">
        <v>1489</v>
      </c>
      <c r="D120" s="150" t="s">
        <v>1542</v>
      </c>
      <c r="E120" s="150" t="s">
        <v>515</v>
      </c>
      <c r="F120" s="151">
        <v>8690</v>
      </c>
      <c r="G120" s="152">
        <v>0.61</v>
      </c>
      <c r="H120" s="151">
        <f t="shared" si="3"/>
        <v>3389</v>
      </c>
      <c r="I120" s="151">
        <f t="shared" si="4"/>
        <v>5301</v>
      </c>
      <c r="J120" s="153">
        <v>0</v>
      </c>
      <c r="K120" s="154">
        <f t="shared" si="5"/>
        <v>8690</v>
      </c>
      <c r="L120" s="155" t="s">
        <v>1333</v>
      </c>
      <c r="M120" s="157"/>
      <c r="N120" s="131"/>
      <c r="O120" s="147"/>
      <c r="P120" s="148"/>
    </row>
    <row r="121" spans="1:16" s="31" customFormat="1" ht="24" customHeight="1">
      <c r="A121" s="149">
        <v>117</v>
      </c>
      <c r="B121" s="150" t="s">
        <v>1543</v>
      </c>
      <c r="C121" s="150" t="s">
        <v>1489</v>
      </c>
      <c r="D121" s="150" t="s">
        <v>1544</v>
      </c>
      <c r="E121" s="150" t="s">
        <v>515</v>
      </c>
      <c r="F121" s="151">
        <v>11119</v>
      </c>
      <c r="G121" s="152">
        <v>0.62</v>
      </c>
      <c r="H121" s="151">
        <f t="shared" si="3"/>
        <v>4225</v>
      </c>
      <c r="I121" s="151">
        <f t="shared" si="4"/>
        <v>6894</v>
      </c>
      <c r="J121" s="153">
        <v>0</v>
      </c>
      <c r="K121" s="154">
        <f t="shared" si="5"/>
        <v>11119</v>
      </c>
      <c r="L121" s="155" t="s">
        <v>1333</v>
      </c>
      <c r="M121" s="157"/>
      <c r="N121" s="131"/>
      <c r="O121" s="147"/>
      <c r="P121" s="148"/>
    </row>
    <row r="122" spans="1:16" s="31" customFormat="1" ht="24" customHeight="1">
      <c r="A122" s="149">
        <v>118</v>
      </c>
      <c r="B122" s="150" t="s">
        <v>1545</v>
      </c>
      <c r="C122" s="150" t="s">
        <v>1489</v>
      </c>
      <c r="D122" s="150" t="s">
        <v>1546</v>
      </c>
      <c r="E122" s="150" t="s">
        <v>515</v>
      </c>
      <c r="F122" s="151">
        <v>17141</v>
      </c>
      <c r="G122" s="152">
        <v>0.63</v>
      </c>
      <c r="H122" s="151">
        <f t="shared" si="3"/>
        <v>6342</v>
      </c>
      <c r="I122" s="151">
        <f t="shared" si="4"/>
        <v>10799</v>
      </c>
      <c r="J122" s="153">
        <v>0</v>
      </c>
      <c r="K122" s="154">
        <f t="shared" si="5"/>
        <v>17141</v>
      </c>
      <c r="L122" s="155" t="s">
        <v>1333</v>
      </c>
      <c r="M122" s="157"/>
      <c r="N122" s="131"/>
      <c r="O122" s="147"/>
      <c r="P122" s="148"/>
    </row>
    <row r="123" spans="1:16" s="31" customFormat="1" ht="24" customHeight="1">
      <c r="A123" s="149">
        <v>119</v>
      </c>
      <c r="B123" s="150" t="s">
        <v>1547</v>
      </c>
      <c r="C123" s="150" t="s">
        <v>1489</v>
      </c>
      <c r="D123" s="150" t="s">
        <v>1548</v>
      </c>
      <c r="E123" s="150" t="s">
        <v>515</v>
      </c>
      <c r="F123" s="151">
        <v>17917</v>
      </c>
      <c r="G123" s="152">
        <v>0.6</v>
      </c>
      <c r="H123" s="151">
        <f t="shared" si="3"/>
        <v>7167</v>
      </c>
      <c r="I123" s="151">
        <f t="shared" si="4"/>
        <v>10750</v>
      </c>
      <c r="J123" s="153">
        <v>0</v>
      </c>
      <c r="K123" s="154">
        <f t="shared" si="5"/>
        <v>17917</v>
      </c>
      <c r="L123" s="155" t="s">
        <v>1333</v>
      </c>
      <c r="M123" s="157"/>
      <c r="N123" s="131"/>
      <c r="O123" s="147"/>
      <c r="P123" s="148"/>
    </row>
    <row r="124" spans="1:16" s="31" customFormat="1" ht="24" customHeight="1">
      <c r="A124" s="149">
        <v>120</v>
      </c>
      <c r="B124" s="150" t="s">
        <v>1549</v>
      </c>
      <c r="C124" s="150" t="s">
        <v>1489</v>
      </c>
      <c r="D124" s="150" t="s">
        <v>1550</v>
      </c>
      <c r="E124" s="150" t="s">
        <v>515</v>
      </c>
      <c r="F124" s="151">
        <v>26256</v>
      </c>
      <c r="G124" s="152">
        <v>0.56999999999999995</v>
      </c>
      <c r="H124" s="151">
        <f t="shared" si="3"/>
        <v>11290</v>
      </c>
      <c r="I124" s="151">
        <f t="shared" si="4"/>
        <v>14966</v>
      </c>
      <c r="J124" s="153">
        <v>0</v>
      </c>
      <c r="K124" s="154">
        <f t="shared" si="5"/>
        <v>26256</v>
      </c>
      <c r="L124" s="155" t="s">
        <v>1333</v>
      </c>
      <c r="M124" s="157"/>
      <c r="N124" s="131"/>
      <c r="O124" s="147"/>
      <c r="P124" s="148"/>
    </row>
    <row r="125" spans="1:16" s="31" customFormat="1" ht="24" customHeight="1">
      <c r="A125" s="149">
        <v>121</v>
      </c>
      <c r="B125" s="150" t="s">
        <v>1551</v>
      </c>
      <c r="C125" s="150" t="s">
        <v>1552</v>
      </c>
      <c r="D125" s="150" t="s">
        <v>1500</v>
      </c>
      <c r="E125" s="150" t="s">
        <v>515</v>
      </c>
      <c r="F125" s="151">
        <v>9718</v>
      </c>
      <c r="G125" s="152">
        <v>0.63</v>
      </c>
      <c r="H125" s="151">
        <f t="shared" si="3"/>
        <v>3596</v>
      </c>
      <c r="I125" s="151">
        <f t="shared" si="4"/>
        <v>6122</v>
      </c>
      <c r="J125" s="153">
        <v>0</v>
      </c>
      <c r="K125" s="154">
        <f t="shared" si="5"/>
        <v>9718</v>
      </c>
      <c r="L125" s="155" t="s">
        <v>1333</v>
      </c>
      <c r="M125" s="157"/>
      <c r="N125" s="131"/>
      <c r="O125" s="147"/>
      <c r="P125" s="148"/>
    </row>
    <row r="126" spans="1:16" s="31" customFormat="1" ht="24" customHeight="1">
      <c r="A126" s="149">
        <v>122</v>
      </c>
      <c r="B126" s="150" t="s">
        <v>1553</v>
      </c>
      <c r="C126" s="150" t="s">
        <v>1552</v>
      </c>
      <c r="D126" s="150" t="s">
        <v>1502</v>
      </c>
      <c r="E126" s="150" t="s">
        <v>515</v>
      </c>
      <c r="F126" s="151">
        <v>10998</v>
      </c>
      <c r="G126" s="152">
        <v>0.66</v>
      </c>
      <c r="H126" s="151">
        <f t="shared" si="3"/>
        <v>3739</v>
      </c>
      <c r="I126" s="151">
        <f t="shared" si="4"/>
        <v>7259</v>
      </c>
      <c r="J126" s="153">
        <v>0</v>
      </c>
      <c r="K126" s="154">
        <f t="shared" si="5"/>
        <v>10998</v>
      </c>
      <c r="L126" s="155" t="s">
        <v>1333</v>
      </c>
      <c r="M126" s="157"/>
      <c r="N126" s="131"/>
      <c r="O126" s="147"/>
      <c r="P126" s="148"/>
    </row>
    <row r="127" spans="1:16" s="31" customFormat="1" ht="24" customHeight="1">
      <c r="A127" s="149">
        <v>123</v>
      </c>
      <c r="B127" s="150" t="s">
        <v>1554</v>
      </c>
      <c r="C127" s="150" t="s">
        <v>1552</v>
      </c>
      <c r="D127" s="150" t="s">
        <v>1504</v>
      </c>
      <c r="E127" s="150" t="s">
        <v>515</v>
      </c>
      <c r="F127" s="151">
        <v>11749</v>
      </c>
      <c r="G127" s="152">
        <v>0.62</v>
      </c>
      <c r="H127" s="151">
        <f t="shared" si="3"/>
        <v>4465</v>
      </c>
      <c r="I127" s="151">
        <f t="shared" si="4"/>
        <v>7284</v>
      </c>
      <c r="J127" s="153">
        <v>0</v>
      </c>
      <c r="K127" s="154">
        <f t="shared" si="5"/>
        <v>11749</v>
      </c>
      <c r="L127" s="155" t="s">
        <v>1333</v>
      </c>
      <c r="M127" s="157"/>
      <c r="N127" s="131"/>
      <c r="O127" s="147"/>
      <c r="P127" s="148"/>
    </row>
    <row r="128" spans="1:16" s="31" customFormat="1" ht="24" customHeight="1">
      <c r="A128" s="149">
        <v>124</v>
      </c>
      <c r="B128" s="150" t="s">
        <v>1555</v>
      </c>
      <c r="C128" s="150" t="s">
        <v>1552</v>
      </c>
      <c r="D128" s="150" t="s">
        <v>1506</v>
      </c>
      <c r="E128" s="150" t="s">
        <v>515</v>
      </c>
      <c r="F128" s="151">
        <v>13550</v>
      </c>
      <c r="G128" s="152">
        <v>0.64</v>
      </c>
      <c r="H128" s="151">
        <f t="shared" si="3"/>
        <v>4878</v>
      </c>
      <c r="I128" s="151">
        <f t="shared" si="4"/>
        <v>8672</v>
      </c>
      <c r="J128" s="153">
        <v>0</v>
      </c>
      <c r="K128" s="154">
        <f t="shared" si="5"/>
        <v>13550</v>
      </c>
      <c r="L128" s="155" t="s">
        <v>1333</v>
      </c>
      <c r="M128" s="157"/>
      <c r="N128" s="131"/>
      <c r="O128" s="147"/>
      <c r="P128" s="148"/>
    </row>
    <row r="129" spans="1:16" s="31" customFormat="1" ht="24" customHeight="1">
      <c r="A129" s="149">
        <v>125</v>
      </c>
      <c r="B129" s="150" t="s">
        <v>1556</v>
      </c>
      <c r="C129" s="150" t="s">
        <v>1552</v>
      </c>
      <c r="D129" s="150" t="s">
        <v>1544</v>
      </c>
      <c r="E129" s="150" t="s">
        <v>515</v>
      </c>
      <c r="F129" s="151">
        <v>16255</v>
      </c>
      <c r="G129" s="152">
        <v>0.54</v>
      </c>
      <c r="H129" s="151">
        <f t="shared" si="3"/>
        <v>7477</v>
      </c>
      <c r="I129" s="151">
        <f t="shared" si="4"/>
        <v>8778</v>
      </c>
      <c r="J129" s="153">
        <v>0</v>
      </c>
      <c r="K129" s="154">
        <f t="shared" si="5"/>
        <v>16255</v>
      </c>
      <c r="L129" s="155" t="s">
        <v>1333</v>
      </c>
      <c r="M129" s="157"/>
      <c r="N129" s="131"/>
      <c r="O129" s="147"/>
      <c r="P129" s="148"/>
    </row>
    <row r="130" spans="1:16" s="31" customFormat="1" ht="24" customHeight="1">
      <c r="A130" s="149">
        <v>126</v>
      </c>
      <c r="B130" s="150" t="s">
        <v>1557</v>
      </c>
      <c r="C130" s="150" t="s">
        <v>1552</v>
      </c>
      <c r="D130" s="150" t="s">
        <v>1546</v>
      </c>
      <c r="E130" s="150" t="s">
        <v>515</v>
      </c>
      <c r="F130" s="151">
        <v>22092</v>
      </c>
      <c r="G130" s="152">
        <v>0.56000000000000005</v>
      </c>
      <c r="H130" s="151">
        <f t="shared" si="3"/>
        <v>9720</v>
      </c>
      <c r="I130" s="151">
        <f t="shared" si="4"/>
        <v>12372</v>
      </c>
      <c r="J130" s="153">
        <v>0</v>
      </c>
      <c r="K130" s="154">
        <f t="shared" si="5"/>
        <v>22092</v>
      </c>
      <c r="L130" s="155" t="s">
        <v>1333</v>
      </c>
      <c r="M130" s="157"/>
      <c r="N130" s="131"/>
      <c r="O130" s="147"/>
      <c r="P130" s="148"/>
    </row>
    <row r="131" spans="1:16" s="31" customFormat="1" ht="24" customHeight="1">
      <c r="A131" s="149">
        <v>127</v>
      </c>
      <c r="B131" s="150" t="s">
        <v>1558</v>
      </c>
      <c r="C131" s="150" t="s">
        <v>1552</v>
      </c>
      <c r="D131" s="150" t="s">
        <v>1548</v>
      </c>
      <c r="E131" s="150" t="s">
        <v>515</v>
      </c>
      <c r="F131" s="151">
        <v>25077</v>
      </c>
      <c r="G131" s="152">
        <v>0.52</v>
      </c>
      <c r="H131" s="151">
        <f t="shared" si="3"/>
        <v>12037</v>
      </c>
      <c r="I131" s="151">
        <f t="shared" si="4"/>
        <v>13040</v>
      </c>
      <c r="J131" s="153">
        <v>0</v>
      </c>
      <c r="K131" s="154">
        <f t="shared" si="5"/>
        <v>25077</v>
      </c>
      <c r="L131" s="155" t="s">
        <v>1333</v>
      </c>
      <c r="M131" s="157"/>
      <c r="N131" s="131"/>
      <c r="O131" s="147"/>
      <c r="P131" s="148"/>
    </row>
    <row r="132" spans="1:16" s="31" customFormat="1" ht="24" customHeight="1">
      <c r="A132" s="149">
        <v>128</v>
      </c>
      <c r="B132" s="150" t="s">
        <v>1559</v>
      </c>
      <c r="C132" s="150" t="s">
        <v>1552</v>
      </c>
      <c r="D132" s="150" t="s">
        <v>1550</v>
      </c>
      <c r="E132" s="150" t="s">
        <v>515</v>
      </c>
      <c r="F132" s="151">
        <v>32977</v>
      </c>
      <c r="G132" s="152">
        <v>0.47</v>
      </c>
      <c r="H132" s="151">
        <f t="shared" si="3"/>
        <v>17478</v>
      </c>
      <c r="I132" s="151">
        <f t="shared" si="4"/>
        <v>15499</v>
      </c>
      <c r="J132" s="153">
        <v>0</v>
      </c>
      <c r="K132" s="154">
        <f t="shared" si="5"/>
        <v>32977</v>
      </c>
      <c r="L132" s="155" t="s">
        <v>1333</v>
      </c>
      <c r="M132" s="157"/>
      <c r="N132" s="131"/>
      <c r="O132" s="147"/>
      <c r="P132" s="148"/>
    </row>
    <row r="133" spans="1:16" s="31" customFormat="1" ht="24" customHeight="1">
      <c r="A133" s="149">
        <v>129</v>
      </c>
      <c r="B133" s="150" t="s">
        <v>1560</v>
      </c>
      <c r="C133" s="150" t="s">
        <v>1561</v>
      </c>
      <c r="D133" s="150" t="s">
        <v>1490</v>
      </c>
      <c r="E133" s="150" t="s">
        <v>1332</v>
      </c>
      <c r="F133" s="151">
        <v>6674</v>
      </c>
      <c r="G133" s="152">
        <v>0.6</v>
      </c>
      <c r="H133" s="151">
        <f t="shared" ref="H133:H196" si="6">F133-I133</f>
        <v>2670</v>
      </c>
      <c r="I133" s="151">
        <f t="shared" si="4"/>
        <v>4004</v>
      </c>
      <c r="J133" s="153">
        <v>0</v>
      </c>
      <c r="K133" s="154">
        <f t="shared" si="5"/>
        <v>6674</v>
      </c>
      <c r="L133" s="155" t="s">
        <v>1333</v>
      </c>
      <c r="M133" s="157"/>
      <c r="N133" s="131"/>
      <c r="O133" s="147"/>
      <c r="P133" s="148"/>
    </row>
    <row r="134" spans="1:16" s="31" customFormat="1" ht="24" customHeight="1">
      <c r="A134" s="149">
        <v>130</v>
      </c>
      <c r="B134" s="150" t="s">
        <v>1562</v>
      </c>
      <c r="C134" s="150" t="s">
        <v>1561</v>
      </c>
      <c r="D134" s="150" t="s">
        <v>1492</v>
      </c>
      <c r="E134" s="150" t="s">
        <v>1332</v>
      </c>
      <c r="F134" s="151">
        <v>7156</v>
      </c>
      <c r="G134" s="152">
        <v>0.6</v>
      </c>
      <c r="H134" s="151">
        <f t="shared" si="6"/>
        <v>2862</v>
      </c>
      <c r="I134" s="151">
        <f t="shared" si="4"/>
        <v>4294</v>
      </c>
      <c r="J134" s="153">
        <v>0</v>
      </c>
      <c r="K134" s="154">
        <f t="shared" si="5"/>
        <v>7156</v>
      </c>
      <c r="L134" s="155" t="s">
        <v>1333</v>
      </c>
      <c r="M134" s="157"/>
      <c r="N134" s="131"/>
      <c r="O134" s="147"/>
      <c r="P134" s="148"/>
    </row>
    <row r="135" spans="1:16" s="31" customFormat="1" ht="24" customHeight="1">
      <c r="A135" s="149">
        <v>131</v>
      </c>
      <c r="B135" s="150" t="s">
        <v>1563</v>
      </c>
      <c r="C135" s="150" t="s">
        <v>1561</v>
      </c>
      <c r="D135" s="150" t="s">
        <v>1494</v>
      </c>
      <c r="E135" s="150" t="s">
        <v>1332</v>
      </c>
      <c r="F135" s="151">
        <v>8375</v>
      </c>
      <c r="G135" s="152">
        <v>0.63</v>
      </c>
      <c r="H135" s="151">
        <f t="shared" si="6"/>
        <v>3099</v>
      </c>
      <c r="I135" s="151">
        <f t="shared" ref="I135:I198" si="7">ROUND(F135*G135,0)</f>
        <v>5276</v>
      </c>
      <c r="J135" s="153">
        <v>0</v>
      </c>
      <c r="K135" s="154">
        <f t="shared" si="5"/>
        <v>8375</v>
      </c>
      <c r="L135" s="155" t="s">
        <v>1333</v>
      </c>
      <c r="M135" s="157"/>
      <c r="N135" s="131"/>
      <c r="O135" s="147"/>
      <c r="P135" s="148"/>
    </row>
    <row r="136" spans="1:16" s="31" customFormat="1" ht="24" customHeight="1">
      <c r="A136" s="149">
        <v>132</v>
      </c>
      <c r="B136" s="150" t="s">
        <v>1564</v>
      </c>
      <c r="C136" s="150" t="s">
        <v>1561</v>
      </c>
      <c r="D136" s="150" t="s">
        <v>1496</v>
      </c>
      <c r="E136" s="150" t="s">
        <v>1332</v>
      </c>
      <c r="F136" s="151">
        <v>9215</v>
      </c>
      <c r="G136" s="152">
        <v>0.63</v>
      </c>
      <c r="H136" s="151">
        <f t="shared" si="6"/>
        <v>3410</v>
      </c>
      <c r="I136" s="151">
        <f t="shared" si="7"/>
        <v>5805</v>
      </c>
      <c r="J136" s="153">
        <v>0</v>
      </c>
      <c r="K136" s="154">
        <f t="shared" si="5"/>
        <v>9215</v>
      </c>
      <c r="L136" s="155" t="s">
        <v>1333</v>
      </c>
      <c r="M136" s="157"/>
      <c r="N136" s="131"/>
      <c r="O136" s="147"/>
      <c r="P136" s="148"/>
    </row>
    <row r="137" spans="1:16" s="61" customFormat="1" ht="24" customHeight="1">
      <c r="A137" s="149">
        <v>133</v>
      </c>
      <c r="B137" s="150" t="s">
        <v>1565</v>
      </c>
      <c r="C137" s="150" t="s">
        <v>1561</v>
      </c>
      <c r="D137" s="150" t="s">
        <v>1498</v>
      </c>
      <c r="E137" s="150" t="s">
        <v>1332</v>
      </c>
      <c r="F137" s="151">
        <v>9942</v>
      </c>
      <c r="G137" s="152">
        <v>0.63</v>
      </c>
      <c r="H137" s="151">
        <f t="shared" si="6"/>
        <v>3679</v>
      </c>
      <c r="I137" s="151">
        <f t="shared" si="7"/>
        <v>6263</v>
      </c>
      <c r="J137" s="153">
        <v>0</v>
      </c>
      <c r="K137" s="154">
        <f t="shared" si="5"/>
        <v>9942</v>
      </c>
      <c r="L137" s="155" t="s">
        <v>1333</v>
      </c>
      <c r="M137" s="159"/>
      <c r="N137" s="131"/>
      <c r="O137" s="147"/>
      <c r="P137" s="148"/>
    </row>
    <row r="138" spans="1:16" s="61" customFormat="1" ht="24" customHeight="1">
      <c r="A138" s="149">
        <v>134</v>
      </c>
      <c r="B138" s="150" t="s">
        <v>1566</v>
      </c>
      <c r="C138" s="150" t="s">
        <v>1561</v>
      </c>
      <c r="D138" s="150" t="s">
        <v>1500</v>
      </c>
      <c r="E138" s="150" t="s">
        <v>1332</v>
      </c>
      <c r="F138" s="151">
        <v>10532</v>
      </c>
      <c r="G138" s="152">
        <v>0.6</v>
      </c>
      <c r="H138" s="151">
        <f t="shared" si="6"/>
        <v>4213</v>
      </c>
      <c r="I138" s="151">
        <f t="shared" si="7"/>
        <v>6319</v>
      </c>
      <c r="J138" s="153">
        <v>0</v>
      </c>
      <c r="K138" s="154">
        <f t="shared" si="5"/>
        <v>10532</v>
      </c>
      <c r="L138" s="155" t="s">
        <v>1333</v>
      </c>
      <c r="M138" s="159"/>
      <c r="N138" s="131"/>
      <c r="O138" s="147"/>
      <c r="P138" s="148"/>
    </row>
    <row r="139" spans="1:16" s="61" customFormat="1" ht="24" customHeight="1">
      <c r="A139" s="149">
        <v>135</v>
      </c>
      <c r="B139" s="150" t="s">
        <v>1567</v>
      </c>
      <c r="C139" s="150" t="s">
        <v>1561</v>
      </c>
      <c r="D139" s="150" t="s">
        <v>1504</v>
      </c>
      <c r="E139" s="150" t="s">
        <v>1332</v>
      </c>
      <c r="F139" s="151">
        <v>13732</v>
      </c>
      <c r="G139" s="152">
        <v>0.6</v>
      </c>
      <c r="H139" s="151">
        <f t="shared" si="6"/>
        <v>5493</v>
      </c>
      <c r="I139" s="151">
        <f t="shared" si="7"/>
        <v>8239</v>
      </c>
      <c r="J139" s="153">
        <v>0</v>
      </c>
      <c r="K139" s="154">
        <f t="shared" si="5"/>
        <v>13732</v>
      </c>
      <c r="L139" s="155" t="s">
        <v>1333</v>
      </c>
      <c r="M139" s="159"/>
      <c r="N139" s="131"/>
      <c r="O139" s="147"/>
      <c r="P139" s="148"/>
    </row>
    <row r="140" spans="1:16" s="61" customFormat="1" ht="24" customHeight="1">
      <c r="A140" s="149">
        <v>136</v>
      </c>
      <c r="B140" s="150" t="s">
        <v>1568</v>
      </c>
      <c r="C140" s="150" t="s">
        <v>1561</v>
      </c>
      <c r="D140" s="150" t="s">
        <v>1506</v>
      </c>
      <c r="E140" s="150" t="s">
        <v>1332</v>
      </c>
      <c r="F140" s="151">
        <v>16343</v>
      </c>
      <c r="G140" s="152">
        <v>0.61</v>
      </c>
      <c r="H140" s="151">
        <f t="shared" si="6"/>
        <v>6374</v>
      </c>
      <c r="I140" s="151">
        <f t="shared" si="7"/>
        <v>9969</v>
      </c>
      <c r="J140" s="153">
        <v>0</v>
      </c>
      <c r="K140" s="154">
        <f t="shared" si="5"/>
        <v>16343</v>
      </c>
      <c r="L140" s="155" t="s">
        <v>1333</v>
      </c>
      <c r="M140" s="159"/>
      <c r="N140" s="131"/>
      <c r="O140" s="147"/>
      <c r="P140" s="148"/>
    </row>
    <row r="141" spans="1:16" s="61" customFormat="1" ht="24" customHeight="1">
      <c r="A141" s="149">
        <v>137</v>
      </c>
      <c r="B141" s="150" t="s">
        <v>1569</v>
      </c>
      <c r="C141" s="150" t="s">
        <v>1561</v>
      </c>
      <c r="D141" s="150" t="s">
        <v>1508</v>
      </c>
      <c r="E141" s="150" t="s">
        <v>1332</v>
      </c>
      <c r="F141" s="151">
        <v>25339</v>
      </c>
      <c r="G141" s="152">
        <v>0.64</v>
      </c>
      <c r="H141" s="151">
        <f t="shared" si="6"/>
        <v>9122</v>
      </c>
      <c r="I141" s="151">
        <f t="shared" si="7"/>
        <v>16217</v>
      </c>
      <c r="J141" s="153">
        <v>0</v>
      </c>
      <c r="K141" s="154">
        <f t="shared" ref="K141:K204" si="8">SUM(H141:J141)</f>
        <v>25339</v>
      </c>
      <c r="L141" s="155" t="s">
        <v>1333</v>
      </c>
      <c r="M141" s="159"/>
      <c r="N141" s="131"/>
      <c r="O141" s="147"/>
      <c r="P141" s="148"/>
    </row>
    <row r="142" spans="1:16" s="61" customFormat="1" ht="24" customHeight="1">
      <c r="A142" s="149">
        <v>138</v>
      </c>
      <c r="B142" s="150" t="s">
        <v>1570</v>
      </c>
      <c r="C142" s="150" t="s">
        <v>1561</v>
      </c>
      <c r="D142" s="150" t="s">
        <v>1510</v>
      </c>
      <c r="E142" s="150" t="s">
        <v>515</v>
      </c>
      <c r="F142" s="151">
        <v>9771</v>
      </c>
      <c r="G142" s="152">
        <v>0.52</v>
      </c>
      <c r="H142" s="151">
        <f t="shared" si="6"/>
        <v>4690</v>
      </c>
      <c r="I142" s="151">
        <f t="shared" si="7"/>
        <v>5081</v>
      </c>
      <c r="J142" s="153">
        <v>0</v>
      </c>
      <c r="K142" s="154">
        <f t="shared" si="8"/>
        <v>9771</v>
      </c>
      <c r="L142" s="155" t="s">
        <v>1333</v>
      </c>
      <c r="M142" s="159"/>
      <c r="N142" s="131"/>
      <c r="O142" s="147"/>
      <c r="P142" s="148"/>
    </row>
    <row r="143" spans="1:16" s="61" customFormat="1" ht="24" customHeight="1">
      <c r="A143" s="149">
        <v>139</v>
      </c>
      <c r="B143" s="150" t="s">
        <v>1571</v>
      </c>
      <c r="C143" s="150" t="s">
        <v>1561</v>
      </c>
      <c r="D143" s="150" t="s">
        <v>1512</v>
      </c>
      <c r="E143" s="150" t="s">
        <v>515</v>
      </c>
      <c r="F143" s="151">
        <v>10324</v>
      </c>
      <c r="G143" s="152">
        <v>0.48</v>
      </c>
      <c r="H143" s="151">
        <f t="shared" si="6"/>
        <v>5368</v>
      </c>
      <c r="I143" s="151">
        <f t="shared" si="7"/>
        <v>4956</v>
      </c>
      <c r="J143" s="153">
        <v>0</v>
      </c>
      <c r="K143" s="154">
        <f t="shared" si="8"/>
        <v>10324</v>
      </c>
      <c r="L143" s="155" t="s">
        <v>1333</v>
      </c>
      <c r="M143" s="159"/>
      <c r="N143" s="131"/>
      <c r="O143" s="147"/>
      <c r="P143" s="148"/>
    </row>
    <row r="144" spans="1:16" s="31" customFormat="1" ht="24" customHeight="1">
      <c r="A144" s="149">
        <v>140</v>
      </c>
      <c r="B144" s="150" t="s">
        <v>1572</v>
      </c>
      <c r="C144" s="150" t="s">
        <v>1561</v>
      </c>
      <c r="D144" s="150" t="s">
        <v>1514</v>
      </c>
      <c r="E144" s="150" t="s">
        <v>515</v>
      </c>
      <c r="F144" s="151">
        <v>11904</v>
      </c>
      <c r="G144" s="152">
        <v>0.53</v>
      </c>
      <c r="H144" s="151">
        <f t="shared" si="6"/>
        <v>5595</v>
      </c>
      <c r="I144" s="151">
        <f t="shared" si="7"/>
        <v>6309</v>
      </c>
      <c r="J144" s="153">
        <v>0</v>
      </c>
      <c r="K144" s="154">
        <f t="shared" si="8"/>
        <v>11904</v>
      </c>
      <c r="L144" s="155" t="s">
        <v>1333</v>
      </c>
      <c r="M144" s="157"/>
      <c r="N144" s="131"/>
      <c r="O144" s="147"/>
      <c r="P144" s="148"/>
    </row>
    <row r="145" spans="1:16" s="31" customFormat="1" ht="24" customHeight="1">
      <c r="A145" s="149">
        <v>141</v>
      </c>
      <c r="B145" s="150" t="s">
        <v>1573</v>
      </c>
      <c r="C145" s="150" t="s">
        <v>1561</v>
      </c>
      <c r="D145" s="150" t="s">
        <v>1516</v>
      </c>
      <c r="E145" s="150" t="s">
        <v>515</v>
      </c>
      <c r="F145" s="151">
        <v>12837</v>
      </c>
      <c r="G145" s="152">
        <v>0.54</v>
      </c>
      <c r="H145" s="151">
        <f t="shared" si="6"/>
        <v>5905</v>
      </c>
      <c r="I145" s="151">
        <f t="shared" si="7"/>
        <v>6932</v>
      </c>
      <c r="J145" s="153">
        <v>0</v>
      </c>
      <c r="K145" s="154">
        <f t="shared" si="8"/>
        <v>12837</v>
      </c>
      <c r="L145" s="155" t="s">
        <v>1333</v>
      </c>
      <c r="M145" s="157"/>
      <c r="N145" s="131"/>
      <c r="O145" s="147"/>
      <c r="P145" s="148"/>
    </row>
    <row r="146" spans="1:16" s="31" customFormat="1" ht="24" customHeight="1">
      <c r="A146" s="149">
        <v>142</v>
      </c>
      <c r="B146" s="150" t="s">
        <v>1574</v>
      </c>
      <c r="C146" s="150" t="s">
        <v>1561</v>
      </c>
      <c r="D146" s="150" t="s">
        <v>1518</v>
      </c>
      <c r="E146" s="150" t="s">
        <v>515</v>
      </c>
      <c r="F146" s="151">
        <v>13784</v>
      </c>
      <c r="G146" s="152">
        <v>0.52</v>
      </c>
      <c r="H146" s="151">
        <f t="shared" si="6"/>
        <v>6616</v>
      </c>
      <c r="I146" s="151">
        <f t="shared" si="7"/>
        <v>7168</v>
      </c>
      <c r="J146" s="153">
        <v>0</v>
      </c>
      <c r="K146" s="154">
        <f t="shared" si="8"/>
        <v>13784</v>
      </c>
      <c r="L146" s="155" t="s">
        <v>1333</v>
      </c>
      <c r="M146" s="157"/>
      <c r="N146" s="131"/>
      <c r="O146" s="147"/>
      <c r="P146" s="148"/>
    </row>
    <row r="147" spans="1:16" s="31" customFormat="1" ht="24" customHeight="1">
      <c r="A147" s="149">
        <v>143</v>
      </c>
      <c r="B147" s="150" t="s">
        <v>1575</v>
      </c>
      <c r="C147" s="150" t="s">
        <v>1561</v>
      </c>
      <c r="D147" s="150" t="s">
        <v>1520</v>
      </c>
      <c r="E147" s="150" t="s">
        <v>515</v>
      </c>
      <c r="F147" s="151">
        <v>14432</v>
      </c>
      <c r="G147" s="152">
        <v>0.49</v>
      </c>
      <c r="H147" s="151">
        <f t="shared" si="6"/>
        <v>7360</v>
      </c>
      <c r="I147" s="151">
        <f t="shared" si="7"/>
        <v>7072</v>
      </c>
      <c r="J147" s="153">
        <v>0</v>
      </c>
      <c r="K147" s="154">
        <f t="shared" si="8"/>
        <v>14432</v>
      </c>
      <c r="L147" s="155" t="s">
        <v>1333</v>
      </c>
      <c r="M147" s="157"/>
      <c r="N147" s="131"/>
      <c r="O147" s="147"/>
      <c r="P147" s="148"/>
    </row>
    <row r="148" spans="1:16" s="31" customFormat="1" ht="24" customHeight="1">
      <c r="A148" s="149">
        <v>144</v>
      </c>
      <c r="B148" s="150" t="s">
        <v>1576</v>
      </c>
      <c r="C148" s="150" t="s">
        <v>1561</v>
      </c>
      <c r="D148" s="150" t="s">
        <v>1540</v>
      </c>
      <c r="E148" s="150" t="s">
        <v>515</v>
      </c>
      <c r="F148" s="151">
        <v>16988</v>
      </c>
      <c r="G148" s="152">
        <v>0.49</v>
      </c>
      <c r="H148" s="151">
        <f t="shared" si="6"/>
        <v>8664</v>
      </c>
      <c r="I148" s="151">
        <f t="shared" si="7"/>
        <v>8324</v>
      </c>
      <c r="J148" s="153">
        <v>0</v>
      </c>
      <c r="K148" s="154">
        <f t="shared" si="8"/>
        <v>16988</v>
      </c>
      <c r="L148" s="155" t="s">
        <v>1333</v>
      </c>
      <c r="M148" s="157"/>
      <c r="N148" s="131"/>
      <c r="O148" s="147"/>
      <c r="P148" s="148"/>
    </row>
    <row r="149" spans="1:16" s="31" customFormat="1" ht="24" customHeight="1">
      <c r="A149" s="149">
        <v>145</v>
      </c>
      <c r="B149" s="150" t="s">
        <v>1577</v>
      </c>
      <c r="C149" s="150" t="s">
        <v>1561</v>
      </c>
      <c r="D149" s="150" t="s">
        <v>1542</v>
      </c>
      <c r="E149" s="150" t="s">
        <v>515</v>
      </c>
      <c r="F149" s="151">
        <v>17006</v>
      </c>
      <c r="G149" s="152">
        <v>0.48</v>
      </c>
      <c r="H149" s="151">
        <f t="shared" si="6"/>
        <v>8843</v>
      </c>
      <c r="I149" s="151">
        <f t="shared" si="7"/>
        <v>8163</v>
      </c>
      <c r="J149" s="153">
        <v>0</v>
      </c>
      <c r="K149" s="154">
        <f t="shared" si="8"/>
        <v>17006</v>
      </c>
      <c r="L149" s="155" t="s">
        <v>1333</v>
      </c>
      <c r="M149" s="157"/>
      <c r="N149" s="131"/>
      <c r="O149" s="147"/>
      <c r="P149" s="148"/>
    </row>
    <row r="150" spans="1:16" s="31" customFormat="1" ht="24" customHeight="1">
      <c r="A150" s="149">
        <v>146</v>
      </c>
      <c r="B150" s="150" t="s">
        <v>1578</v>
      </c>
      <c r="C150" s="150" t="s">
        <v>1561</v>
      </c>
      <c r="D150" s="150" t="s">
        <v>1544</v>
      </c>
      <c r="E150" s="150" t="s">
        <v>515</v>
      </c>
      <c r="F150" s="151">
        <v>19023</v>
      </c>
      <c r="G150" s="152">
        <v>0.48</v>
      </c>
      <c r="H150" s="151">
        <f t="shared" si="6"/>
        <v>9892</v>
      </c>
      <c r="I150" s="151">
        <f t="shared" si="7"/>
        <v>9131</v>
      </c>
      <c r="J150" s="153">
        <v>0</v>
      </c>
      <c r="K150" s="154">
        <f t="shared" si="8"/>
        <v>19023</v>
      </c>
      <c r="L150" s="155" t="s">
        <v>1333</v>
      </c>
      <c r="M150" s="157"/>
      <c r="N150" s="131"/>
      <c r="O150" s="147"/>
      <c r="P150" s="148"/>
    </row>
    <row r="151" spans="1:16" s="31" customFormat="1" ht="24" customHeight="1">
      <c r="A151" s="149">
        <v>147</v>
      </c>
      <c r="B151" s="150" t="s">
        <v>1579</v>
      </c>
      <c r="C151" s="150" t="s">
        <v>1561</v>
      </c>
      <c r="D151" s="150" t="s">
        <v>1546</v>
      </c>
      <c r="E151" s="150" t="s">
        <v>515</v>
      </c>
      <c r="F151" s="151">
        <v>30459</v>
      </c>
      <c r="G151" s="152">
        <v>0.51</v>
      </c>
      <c r="H151" s="151">
        <f t="shared" si="6"/>
        <v>14925</v>
      </c>
      <c r="I151" s="151">
        <f t="shared" si="7"/>
        <v>15534</v>
      </c>
      <c r="J151" s="153">
        <v>0</v>
      </c>
      <c r="K151" s="154">
        <f t="shared" si="8"/>
        <v>30459</v>
      </c>
      <c r="L151" s="155" t="s">
        <v>1333</v>
      </c>
      <c r="M151" s="157"/>
      <c r="N151" s="131"/>
      <c r="O151" s="147"/>
      <c r="P151" s="148"/>
    </row>
    <row r="152" spans="1:16" s="61" customFormat="1" ht="24" customHeight="1">
      <c r="A152" s="149">
        <v>148</v>
      </c>
      <c r="B152" s="150" t="s">
        <v>1580</v>
      </c>
      <c r="C152" s="150" t="s">
        <v>1561</v>
      </c>
      <c r="D152" s="150" t="s">
        <v>1548</v>
      </c>
      <c r="E152" s="150" t="s">
        <v>515</v>
      </c>
      <c r="F152" s="151">
        <v>36879</v>
      </c>
      <c r="G152" s="152">
        <v>0.43</v>
      </c>
      <c r="H152" s="151">
        <f t="shared" si="6"/>
        <v>21021</v>
      </c>
      <c r="I152" s="151">
        <f t="shared" si="7"/>
        <v>15858</v>
      </c>
      <c r="J152" s="153">
        <v>0</v>
      </c>
      <c r="K152" s="154">
        <f t="shared" si="8"/>
        <v>36879</v>
      </c>
      <c r="L152" s="155" t="s">
        <v>1333</v>
      </c>
      <c r="M152" s="159"/>
      <c r="N152" s="131"/>
      <c r="O152" s="147"/>
      <c r="P152" s="148"/>
    </row>
    <row r="153" spans="1:16" s="61" customFormat="1" ht="24" customHeight="1">
      <c r="A153" s="149">
        <v>149</v>
      </c>
      <c r="B153" s="150" t="s">
        <v>1581</v>
      </c>
      <c r="C153" s="150" t="s">
        <v>1582</v>
      </c>
      <c r="D153" s="150" t="s">
        <v>1583</v>
      </c>
      <c r="E153" s="150" t="s">
        <v>1441</v>
      </c>
      <c r="F153" s="151">
        <v>16742</v>
      </c>
      <c r="G153" s="152">
        <v>0.84</v>
      </c>
      <c r="H153" s="151">
        <f t="shared" si="6"/>
        <v>2679</v>
      </c>
      <c r="I153" s="151">
        <f t="shared" si="7"/>
        <v>14063</v>
      </c>
      <c r="J153" s="153">
        <v>0</v>
      </c>
      <c r="K153" s="154">
        <f t="shared" si="8"/>
        <v>16742</v>
      </c>
      <c r="L153" s="155" t="s">
        <v>1333</v>
      </c>
      <c r="M153" s="159"/>
      <c r="N153" s="131"/>
      <c r="O153" s="147"/>
      <c r="P153" s="148"/>
    </row>
    <row r="154" spans="1:16" s="61" customFormat="1" ht="24" customHeight="1">
      <c r="A154" s="149">
        <v>150</v>
      </c>
      <c r="B154" s="150" t="s">
        <v>1584</v>
      </c>
      <c r="C154" s="150" t="s">
        <v>1582</v>
      </c>
      <c r="D154" s="150" t="s">
        <v>1585</v>
      </c>
      <c r="E154" s="150" t="s">
        <v>1441</v>
      </c>
      <c r="F154" s="151">
        <v>16764</v>
      </c>
      <c r="G154" s="152">
        <v>0.83</v>
      </c>
      <c r="H154" s="151">
        <f t="shared" si="6"/>
        <v>2850</v>
      </c>
      <c r="I154" s="151">
        <f t="shared" si="7"/>
        <v>13914</v>
      </c>
      <c r="J154" s="153">
        <v>0</v>
      </c>
      <c r="K154" s="154">
        <f t="shared" si="8"/>
        <v>16764</v>
      </c>
      <c r="L154" s="155" t="s">
        <v>1333</v>
      </c>
      <c r="M154" s="159"/>
      <c r="N154" s="131"/>
      <c r="O154" s="147"/>
      <c r="P154" s="148"/>
    </row>
    <row r="155" spans="1:16" s="5" customFormat="1" ht="24" customHeight="1">
      <c r="A155" s="149">
        <v>151</v>
      </c>
      <c r="B155" s="150" t="s">
        <v>1586</v>
      </c>
      <c r="C155" s="150" t="s">
        <v>1582</v>
      </c>
      <c r="D155" s="150" t="s">
        <v>1587</v>
      </c>
      <c r="E155" s="150" t="s">
        <v>1441</v>
      </c>
      <c r="F155" s="151">
        <v>18275</v>
      </c>
      <c r="G155" s="152">
        <v>0.84</v>
      </c>
      <c r="H155" s="151">
        <f t="shared" si="6"/>
        <v>2924</v>
      </c>
      <c r="I155" s="151">
        <f t="shared" si="7"/>
        <v>15351</v>
      </c>
      <c r="J155" s="153">
        <v>0</v>
      </c>
      <c r="K155" s="154">
        <f t="shared" si="8"/>
        <v>18275</v>
      </c>
      <c r="L155" s="155" t="s">
        <v>1333</v>
      </c>
      <c r="N155" s="136"/>
      <c r="O155" s="147"/>
      <c r="P155" s="148"/>
    </row>
    <row r="156" spans="1:16" s="5" customFormat="1" ht="24" customHeight="1">
      <c r="A156" s="149">
        <v>152</v>
      </c>
      <c r="B156" s="150" t="s">
        <v>1588</v>
      </c>
      <c r="C156" s="150" t="s">
        <v>1582</v>
      </c>
      <c r="D156" s="150" t="s">
        <v>1589</v>
      </c>
      <c r="E156" s="150" t="s">
        <v>1441</v>
      </c>
      <c r="F156" s="151">
        <v>19161</v>
      </c>
      <c r="G156" s="152">
        <v>0.84</v>
      </c>
      <c r="H156" s="151">
        <f t="shared" si="6"/>
        <v>3066</v>
      </c>
      <c r="I156" s="151">
        <f t="shared" si="7"/>
        <v>16095</v>
      </c>
      <c r="J156" s="153">
        <v>0</v>
      </c>
      <c r="K156" s="154">
        <f t="shared" si="8"/>
        <v>19161</v>
      </c>
      <c r="L156" s="155" t="s">
        <v>1333</v>
      </c>
      <c r="N156" s="136"/>
      <c r="O156" s="147"/>
      <c r="P156" s="148"/>
    </row>
    <row r="157" spans="1:16" s="5" customFormat="1" ht="24" customHeight="1">
      <c r="A157" s="149">
        <v>153</v>
      </c>
      <c r="B157" s="150" t="s">
        <v>1590</v>
      </c>
      <c r="C157" s="150" t="s">
        <v>1582</v>
      </c>
      <c r="D157" s="150" t="s">
        <v>1591</v>
      </c>
      <c r="E157" s="150" t="s">
        <v>1441</v>
      </c>
      <c r="F157" s="151">
        <v>24090</v>
      </c>
      <c r="G157" s="152">
        <v>0.79</v>
      </c>
      <c r="H157" s="151">
        <f t="shared" si="6"/>
        <v>5059</v>
      </c>
      <c r="I157" s="151">
        <f t="shared" si="7"/>
        <v>19031</v>
      </c>
      <c r="J157" s="153">
        <v>0</v>
      </c>
      <c r="K157" s="154">
        <f t="shared" si="8"/>
        <v>24090</v>
      </c>
      <c r="L157" s="155" t="s">
        <v>1333</v>
      </c>
      <c r="N157" s="136"/>
      <c r="O157" s="147"/>
      <c r="P157" s="148"/>
    </row>
    <row r="158" spans="1:16" s="31" customFormat="1" ht="24" customHeight="1">
      <c r="A158" s="149">
        <v>154</v>
      </c>
      <c r="B158" s="150" t="s">
        <v>1592</v>
      </c>
      <c r="C158" s="150" t="s">
        <v>1582</v>
      </c>
      <c r="D158" s="150" t="s">
        <v>1498</v>
      </c>
      <c r="E158" s="150" t="s">
        <v>1441</v>
      </c>
      <c r="F158" s="151">
        <v>16548</v>
      </c>
      <c r="G158" s="152">
        <v>0.74</v>
      </c>
      <c r="H158" s="151">
        <f t="shared" si="6"/>
        <v>4302</v>
      </c>
      <c r="I158" s="151">
        <f t="shared" si="7"/>
        <v>12246</v>
      </c>
      <c r="J158" s="153">
        <v>0</v>
      </c>
      <c r="K158" s="154">
        <f t="shared" si="8"/>
        <v>16548</v>
      </c>
      <c r="L158" s="155" t="s">
        <v>1333</v>
      </c>
      <c r="M158" s="157"/>
      <c r="N158" s="131"/>
      <c r="O158" s="147"/>
      <c r="P158" s="148"/>
    </row>
    <row r="159" spans="1:16" s="31" customFormat="1" ht="24" customHeight="1">
      <c r="A159" s="149">
        <v>155</v>
      </c>
      <c r="B159" s="150" t="s">
        <v>1593</v>
      </c>
      <c r="C159" s="150" t="s">
        <v>1582</v>
      </c>
      <c r="D159" s="150" t="s">
        <v>1500</v>
      </c>
      <c r="E159" s="150" t="s">
        <v>1441</v>
      </c>
      <c r="F159" s="151">
        <v>17019</v>
      </c>
      <c r="G159" s="152">
        <v>0.74</v>
      </c>
      <c r="H159" s="151">
        <f t="shared" si="6"/>
        <v>4425</v>
      </c>
      <c r="I159" s="151">
        <f t="shared" si="7"/>
        <v>12594</v>
      </c>
      <c r="J159" s="153">
        <v>0</v>
      </c>
      <c r="K159" s="154">
        <f t="shared" si="8"/>
        <v>17019</v>
      </c>
      <c r="L159" s="155" t="s">
        <v>1333</v>
      </c>
      <c r="M159" s="157"/>
      <c r="N159" s="131"/>
      <c r="O159" s="147"/>
      <c r="P159" s="148"/>
    </row>
    <row r="160" spans="1:16" s="31" customFormat="1" ht="24" customHeight="1">
      <c r="A160" s="149">
        <v>156</v>
      </c>
      <c r="B160" s="150" t="s">
        <v>1594</v>
      </c>
      <c r="C160" s="150" t="s">
        <v>1582</v>
      </c>
      <c r="D160" s="150" t="s">
        <v>1502</v>
      </c>
      <c r="E160" s="150" t="s">
        <v>1441</v>
      </c>
      <c r="F160" s="151">
        <v>18145</v>
      </c>
      <c r="G160" s="152">
        <v>0.75</v>
      </c>
      <c r="H160" s="151">
        <f t="shared" si="6"/>
        <v>4536</v>
      </c>
      <c r="I160" s="151">
        <f t="shared" si="7"/>
        <v>13609</v>
      </c>
      <c r="J160" s="153">
        <v>0</v>
      </c>
      <c r="K160" s="154">
        <f t="shared" si="8"/>
        <v>18145</v>
      </c>
      <c r="L160" s="155" t="s">
        <v>1333</v>
      </c>
      <c r="M160" s="157"/>
      <c r="N160" s="131"/>
      <c r="O160" s="147"/>
      <c r="P160" s="148"/>
    </row>
    <row r="161" spans="1:16" s="31" customFormat="1" ht="24" customHeight="1">
      <c r="A161" s="149">
        <v>157</v>
      </c>
      <c r="B161" s="150" t="s">
        <v>1595</v>
      </c>
      <c r="C161" s="150" t="s">
        <v>1582</v>
      </c>
      <c r="D161" s="150" t="s">
        <v>1504</v>
      </c>
      <c r="E161" s="150" t="s">
        <v>1441</v>
      </c>
      <c r="F161" s="151">
        <v>19268</v>
      </c>
      <c r="G161" s="152">
        <v>0.76</v>
      </c>
      <c r="H161" s="151">
        <f t="shared" si="6"/>
        <v>4624</v>
      </c>
      <c r="I161" s="151">
        <f t="shared" si="7"/>
        <v>14644</v>
      </c>
      <c r="J161" s="153">
        <v>0</v>
      </c>
      <c r="K161" s="154">
        <f t="shared" si="8"/>
        <v>19268</v>
      </c>
      <c r="L161" s="155" t="s">
        <v>1333</v>
      </c>
      <c r="M161" s="157"/>
      <c r="N161" s="131"/>
      <c r="O161" s="147"/>
      <c r="P161" s="148"/>
    </row>
    <row r="162" spans="1:16" s="31" customFormat="1" ht="24" customHeight="1">
      <c r="A162" s="149">
        <v>158</v>
      </c>
      <c r="B162" s="150" t="s">
        <v>1596</v>
      </c>
      <c r="C162" s="150" t="s">
        <v>1582</v>
      </c>
      <c r="D162" s="150" t="s">
        <v>1506</v>
      </c>
      <c r="E162" s="150" t="s">
        <v>1441</v>
      </c>
      <c r="F162" s="151">
        <v>22762</v>
      </c>
      <c r="G162" s="152">
        <v>0.72</v>
      </c>
      <c r="H162" s="151">
        <f t="shared" si="6"/>
        <v>6373</v>
      </c>
      <c r="I162" s="151">
        <f t="shared" si="7"/>
        <v>16389</v>
      </c>
      <c r="J162" s="153">
        <v>0</v>
      </c>
      <c r="K162" s="154">
        <f t="shared" si="8"/>
        <v>22762</v>
      </c>
      <c r="L162" s="155" t="s">
        <v>1333</v>
      </c>
      <c r="M162" s="157"/>
      <c r="N162" s="131"/>
      <c r="O162" s="147"/>
      <c r="P162" s="148"/>
    </row>
    <row r="163" spans="1:16" s="31" customFormat="1" ht="24" customHeight="1">
      <c r="A163" s="149">
        <v>159</v>
      </c>
      <c r="B163" s="150" t="s">
        <v>1597</v>
      </c>
      <c r="C163" s="150" t="s">
        <v>1598</v>
      </c>
      <c r="D163" s="150" t="s">
        <v>1599</v>
      </c>
      <c r="E163" s="150" t="s">
        <v>1441</v>
      </c>
      <c r="F163" s="151">
        <v>18666</v>
      </c>
      <c r="G163" s="152">
        <v>0.73</v>
      </c>
      <c r="H163" s="151">
        <f t="shared" si="6"/>
        <v>5040</v>
      </c>
      <c r="I163" s="151">
        <f t="shared" si="7"/>
        <v>13626</v>
      </c>
      <c r="J163" s="153">
        <v>0</v>
      </c>
      <c r="K163" s="154">
        <f t="shared" si="8"/>
        <v>18666</v>
      </c>
      <c r="L163" s="155" t="s">
        <v>1333</v>
      </c>
      <c r="M163" s="157"/>
      <c r="N163" s="131"/>
      <c r="O163" s="147"/>
      <c r="P163" s="148"/>
    </row>
    <row r="164" spans="1:16" s="31" customFormat="1" ht="24" customHeight="1">
      <c r="A164" s="149">
        <v>160</v>
      </c>
      <c r="B164" s="150" t="s">
        <v>1600</v>
      </c>
      <c r="C164" s="150" t="s">
        <v>1598</v>
      </c>
      <c r="D164" s="150" t="s">
        <v>1601</v>
      </c>
      <c r="E164" s="150" t="s">
        <v>1441</v>
      </c>
      <c r="F164" s="151">
        <v>20913</v>
      </c>
      <c r="G164" s="152">
        <v>0.75</v>
      </c>
      <c r="H164" s="151">
        <f t="shared" si="6"/>
        <v>5228</v>
      </c>
      <c r="I164" s="151">
        <f t="shared" si="7"/>
        <v>15685</v>
      </c>
      <c r="J164" s="153">
        <v>0</v>
      </c>
      <c r="K164" s="154">
        <f t="shared" si="8"/>
        <v>20913</v>
      </c>
      <c r="L164" s="155" t="s">
        <v>1333</v>
      </c>
      <c r="M164" s="157"/>
      <c r="N164" s="131"/>
      <c r="O164" s="147"/>
      <c r="P164" s="148"/>
    </row>
    <row r="165" spans="1:16" s="31" customFormat="1" ht="24" customHeight="1">
      <c r="A165" s="149">
        <v>161</v>
      </c>
      <c r="B165" s="150" t="s">
        <v>1602</v>
      </c>
      <c r="C165" s="150" t="s">
        <v>1598</v>
      </c>
      <c r="D165" s="150" t="s">
        <v>1603</v>
      </c>
      <c r="E165" s="150" t="s">
        <v>1441</v>
      </c>
      <c r="F165" s="151">
        <v>22966</v>
      </c>
      <c r="G165" s="152">
        <v>0.76</v>
      </c>
      <c r="H165" s="151">
        <f t="shared" si="6"/>
        <v>5512</v>
      </c>
      <c r="I165" s="151">
        <f t="shared" si="7"/>
        <v>17454</v>
      </c>
      <c r="J165" s="153">
        <v>0</v>
      </c>
      <c r="K165" s="154">
        <f t="shared" si="8"/>
        <v>22966</v>
      </c>
      <c r="L165" s="155" t="s">
        <v>1333</v>
      </c>
      <c r="M165" s="157"/>
      <c r="N165" s="131"/>
      <c r="O165" s="147"/>
      <c r="P165" s="148"/>
    </row>
    <row r="166" spans="1:16" s="31" customFormat="1" ht="24" customHeight="1">
      <c r="A166" s="149">
        <v>162</v>
      </c>
      <c r="B166" s="150" t="s">
        <v>1604</v>
      </c>
      <c r="C166" s="150" t="s">
        <v>1598</v>
      </c>
      <c r="D166" s="150" t="s">
        <v>1605</v>
      </c>
      <c r="E166" s="150" t="s">
        <v>1441</v>
      </c>
      <c r="F166" s="151">
        <v>28183</v>
      </c>
      <c r="G166" s="152">
        <v>0.71</v>
      </c>
      <c r="H166" s="151">
        <f t="shared" si="6"/>
        <v>8173</v>
      </c>
      <c r="I166" s="151">
        <f t="shared" si="7"/>
        <v>20010</v>
      </c>
      <c r="J166" s="153">
        <v>0</v>
      </c>
      <c r="K166" s="154">
        <f t="shared" si="8"/>
        <v>28183</v>
      </c>
      <c r="L166" s="155" t="s">
        <v>1333</v>
      </c>
      <c r="M166" s="157"/>
      <c r="N166" s="131"/>
      <c r="O166" s="147"/>
      <c r="P166" s="148"/>
    </row>
    <row r="167" spans="1:16" s="31" customFormat="1" ht="24" customHeight="1">
      <c r="A167" s="149">
        <v>163</v>
      </c>
      <c r="B167" s="150" t="s">
        <v>1606</v>
      </c>
      <c r="C167" s="150" t="s">
        <v>1598</v>
      </c>
      <c r="D167" s="150" t="s">
        <v>1607</v>
      </c>
      <c r="E167" s="150" t="s">
        <v>1441</v>
      </c>
      <c r="F167" s="151">
        <v>32842</v>
      </c>
      <c r="G167" s="152">
        <v>0.71</v>
      </c>
      <c r="H167" s="151">
        <f t="shared" si="6"/>
        <v>9524</v>
      </c>
      <c r="I167" s="151">
        <f t="shared" si="7"/>
        <v>23318</v>
      </c>
      <c r="J167" s="153">
        <v>0</v>
      </c>
      <c r="K167" s="154">
        <f t="shared" si="8"/>
        <v>32842</v>
      </c>
      <c r="L167" s="155" t="s">
        <v>1333</v>
      </c>
      <c r="M167" s="157"/>
      <c r="N167" s="131"/>
      <c r="O167" s="147"/>
      <c r="P167" s="148"/>
    </row>
    <row r="168" spans="1:16" s="31" customFormat="1" ht="24" customHeight="1">
      <c r="A168" s="149">
        <v>164</v>
      </c>
      <c r="B168" s="150" t="s">
        <v>1608</v>
      </c>
      <c r="C168" s="150" t="s">
        <v>1598</v>
      </c>
      <c r="D168" s="150" t="s">
        <v>1609</v>
      </c>
      <c r="E168" s="150" t="s">
        <v>1441</v>
      </c>
      <c r="F168" s="151">
        <v>34705</v>
      </c>
      <c r="G168" s="152">
        <v>0.7</v>
      </c>
      <c r="H168" s="151">
        <f t="shared" si="6"/>
        <v>10411</v>
      </c>
      <c r="I168" s="151">
        <f t="shared" si="7"/>
        <v>24294</v>
      </c>
      <c r="J168" s="153">
        <v>0</v>
      </c>
      <c r="K168" s="154">
        <f t="shared" si="8"/>
        <v>34705</v>
      </c>
      <c r="L168" s="155" t="s">
        <v>1333</v>
      </c>
      <c r="M168" s="157"/>
      <c r="N168" s="131"/>
      <c r="O168" s="147"/>
      <c r="P168" s="148"/>
    </row>
    <row r="169" spans="1:16" s="31" customFormat="1" ht="24" customHeight="1">
      <c r="A169" s="149">
        <v>165</v>
      </c>
      <c r="B169" s="150" t="s">
        <v>1610</v>
      </c>
      <c r="C169" s="150" t="s">
        <v>1611</v>
      </c>
      <c r="D169" s="150" t="s">
        <v>1443</v>
      </c>
      <c r="E169" s="150" t="s">
        <v>1441</v>
      </c>
      <c r="F169" s="151">
        <v>69938</v>
      </c>
      <c r="G169" s="152">
        <v>0.94</v>
      </c>
      <c r="H169" s="151">
        <f t="shared" si="6"/>
        <v>4196</v>
      </c>
      <c r="I169" s="151">
        <f t="shared" si="7"/>
        <v>65742</v>
      </c>
      <c r="J169" s="153">
        <v>0</v>
      </c>
      <c r="K169" s="154">
        <f t="shared" si="8"/>
        <v>69938</v>
      </c>
      <c r="L169" s="155" t="s">
        <v>1333</v>
      </c>
      <c r="M169" s="157"/>
      <c r="N169" s="131"/>
      <c r="O169" s="147"/>
      <c r="P169" s="148"/>
    </row>
    <row r="170" spans="1:16" s="31" customFormat="1" ht="24" customHeight="1">
      <c r="A170" s="149">
        <v>166</v>
      </c>
      <c r="B170" s="150" t="s">
        <v>1612</v>
      </c>
      <c r="C170" s="150" t="s">
        <v>1611</v>
      </c>
      <c r="D170" s="150" t="s">
        <v>1445</v>
      </c>
      <c r="E170" s="150" t="s">
        <v>1441</v>
      </c>
      <c r="F170" s="151">
        <v>75587</v>
      </c>
      <c r="G170" s="152">
        <v>0.94</v>
      </c>
      <c r="H170" s="151">
        <f t="shared" si="6"/>
        <v>4535</v>
      </c>
      <c r="I170" s="151">
        <f t="shared" si="7"/>
        <v>71052</v>
      </c>
      <c r="J170" s="153">
        <v>0</v>
      </c>
      <c r="K170" s="154">
        <f t="shared" si="8"/>
        <v>75587</v>
      </c>
      <c r="L170" s="155" t="s">
        <v>1333</v>
      </c>
      <c r="M170" s="157"/>
      <c r="N170" s="131"/>
      <c r="O170" s="147"/>
      <c r="P170" s="148"/>
    </row>
    <row r="171" spans="1:16" s="31" customFormat="1" ht="24" customHeight="1">
      <c r="A171" s="149">
        <v>167</v>
      </c>
      <c r="B171" s="150" t="s">
        <v>1613</v>
      </c>
      <c r="C171" s="150" t="s">
        <v>1611</v>
      </c>
      <c r="D171" s="150" t="s">
        <v>1447</v>
      </c>
      <c r="E171" s="150" t="s">
        <v>1441</v>
      </c>
      <c r="F171" s="151">
        <v>76465</v>
      </c>
      <c r="G171" s="152">
        <v>0.93</v>
      </c>
      <c r="H171" s="151">
        <f t="shared" si="6"/>
        <v>5353</v>
      </c>
      <c r="I171" s="151">
        <f t="shared" si="7"/>
        <v>71112</v>
      </c>
      <c r="J171" s="153">
        <v>0</v>
      </c>
      <c r="K171" s="154">
        <f t="shared" si="8"/>
        <v>76465</v>
      </c>
      <c r="L171" s="155" t="s">
        <v>1333</v>
      </c>
      <c r="M171" s="157"/>
      <c r="N171" s="131"/>
      <c r="O171" s="147"/>
      <c r="P171" s="148"/>
    </row>
    <row r="172" spans="1:16" s="31" customFormat="1" ht="24" customHeight="1">
      <c r="A172" s="149">
        <v>168</v>
      </c>
      <c r="B172" s="150" t="s">
        <v>1614</v>
      </c>
      <c r="C172" s="150" t="s">
        <v>1611</v>
      </c>
      <c r="D172" s="150" t="s">
        <v>1449</v>
      </c>
      <c r="E172" s="150" t="s">
        <v>1441</v>
      </c>
      <c r="F172" s="151">
        <v>76767</v>
      </c>
      <c r="G172" s="152">
        <v>0.93</v>
      </c>
      <c r="H172" s="151">
        <f t="shared" si="6"/>
        <v>5374</v>
      </c>
      <c r="I172" s="151">
        <f t="shared" si="7"/>
        <v>71393</v>
      </c>
      <c r="J172" s="153">
        <v>0</v>
      </c>
      <c r="K172" s="154">
        <f t="shared" si="8"/>
        <v>76767</v>
      </c>
      <c r="L172" s="155" t="s">
        <v>1333</v>
      </c>
      <c r="M172" s="157"/>
      <c r="N172" s="131"/>
      <c r="O172" s="147"/>
      <c r="P172" s="148"/>
    </row>
    <row r="173" spans="1:16" s="31" customFormat="1" ht="24" customHeight="1">
      <c r="A173" s="149">
        <v>169</v>
      </c>
      <c r="B173" s="150" t="s">
        <v>1615</v>
      </c>
      <c r="C173" s="150" t="s">
        <v>1611</v>
      </c>
      <c r="D173" s="150" t="s">
        <v>746</v>
      </c>
      <c r="E173" s="150" t="s">
        <v>1441</v>
      </c>
      <c r="F173" s="151">
        <v>77820</v>
      </c>
      <c r="G173" s="152">
        <v>0.92</v>
      </c>
      <c r="H173" s="151">
        <f t="shared" si="6"/>
        <v>6226</v>
      </c>
      <c r="I173" s="151">
        <f t="shared" si="7"/>
        <v>71594</v>
      </c>
      <c r="J173" s="153">
        <v>0</v>
      </c>
      <c r="K173" s="154">
        <f t="shared" si="8"/>
        <v>77820</v>
      </c>
      <c r="L173" s="155" t="s">
        <v>1333</v>
      </c>
      <c r="M173" s="157"/>
      <c r="N173" s="131"/>
      <c r="O173" s="147"/>
      <c r="P173" s="148"/>
    </row>
    <row r="174" spans="1:16" s="31" customFormat="1" ht="24" customHeight="1">
      <c r="A174" s="149">
        <v>170</v>
      </c>
      <c r="B174" s="150" t="s">
        <v>1616</v>
      </c>
      <c r="C174" s="150" t="s">
        <v>1611</v>
      </c>
      <c r="D174" s="150" t="s">
        <v>1452</v>
      </c>
      <c r="E174" s="150" t="s">
        <v>1441</v>
      </c>
      <c r="F174" s="151">
        <v>83060</v>
      </c>
      <c r="G174" s="152">
        <v>0.92</v>
      </c>
      <c r="H174" s="151">
        <f t="shared" si="6"/>
        <v>6645</v>
      </c>
      <c r="I174" s="151">
        <f t="shared" si="7"/>
        <v>76415</v>
      </c>
      <c r="J174" s="153">
        <v>0</v>
      </c>
      <c r="K174" s="154">
        <f t="shared" si="8"/>
        <v>83060</v>
      </c>
      <c r="L174" s="158"/>
      <c r="M174" s="157"/>
      <c r="N174" s="131"/>
      <c r="O174" s="147"/>
      <c r="P174" s="148"/>
    </row>
    <row r="175" spans="1:16" s="31" customFormat="1" ht="24" customHeight="1">
      <c r="A175" s="149">
        <v>171</v>
      </c>
      <c r="B175" s="150" t="s">
        <v>1617</v>
      </c>
      <c r="C175" s="150" t="s">
        <v>1611</v>
      </c>
      <c r="D175" s="150" t="s">
        <v>1454</v>
      </c>
      <c r="E175" s="150" t="s">
        <v>1441</v>
      </c>
      <c r="F175" s="151">
        <v>96353</v>
      </c>
      <c r="G175" s="152">
        <v>0.92</v>
      </c>
      <c r="H175" s="151">
        <f t="shared" si="6"/>
        <v>7708</v>
      </c>
      <c r="I175" s="151">
        <f t="shared" si="7"/>
        <v>88645</v>
      </c>
      <c r="J175" s="153">
        <v>0</v>
      </c>
      <c r="K175" s="154">
        <f t="shared" si="8"/>
        <v>96353</v>
      </c>
      <c r="L175" s="155" t="s">
        <v>1333</v>
      </c>
      <c r="M175" s="157"/>
      <c r="N175" s="131"/>
      <c r="O175" s="147"/>
      <c r="P175" s="148"/>
    </row>
    <row r="176" spans="1:16" s="31" customFormat="1" ht="24" customHeight="1">
      <c r="A176" s="149">
        <v>172</v>
      </c>
      <c r="B176" s="150" t="s">
        <v>1618</v>
      </c>
      <c r="C176" s="150" t="s">
        <v>1611</v>
      </c>
      <c r="D176" s="150" t="s">
        <v>750</v>
      </c>
      <c r="E176" s="150" t="s">
        <v>1441</v>
      </c>
      <c r="F176" s="151">
        <v>101176</v>
      </c>
      <c r="G176" s="152">
        <v>0.92</v>
      </c>
      <c r="H176" s="151">
        <f t="shared" si="6"/>
        <v>8094</v>
      </c>
      <c r="I176" s="151">
        <f t="shared" si="7"/>
        <v>93082</v>
      </c>
      <c r="J176" s="153">
        <v>0</v>
      </c>
      <c r="K176" s="154">
        <f t="shared" si="8"/>
        <v>101176</v>
      </c>
      <c r="L176" s="155" t="s">
        <v>1333</v>
      </c>
      <c r="M176" s="157"/>
      <c r="N176" s="131"/>
      <c r="O176" s="147"/>
      <c r="P176" s="148"/>
    </row>
    <row r="177" spans="1:16" s="31" customFormat="1" ht="24" customHeight="1">
      <c r="A177" s="149">
        <v>173</v>
      </c>
      <c r="B177" s="150" t="s">
        <v>1619</v>
      </c>
      <c r="C177" s="150" t="s">
        <v>1611</v>
      </c>
      <c r="D177" s="150" t="s">
        <v>1457</v>
      </c>
      <c r="E177" s="150" t="s">
        <v>1441</v>
      </c>
      <c r="F177" s="151">
        <v>116917</v>
      </c>
      <c r="G177" s="152">
        <v>0.91</v>
      </c>
      <c r="H177" s="151">
        <f t="shared" si="6"/>
        <v>10523</v>
      </c>
      <c r="I177" s="151">
        <f t="shared" si="7"/>
        <v>106394</v>
      </c>
      <c r="J177" s="153">
        <v>0</v>
      </c>
      <c r="K177" s="154">
        <f t="shared" si="8"/>
        <v>116917</v>
      </c>
      <c r="L177" s="155" t="s">
        <v>1333</v>
      </c>
      <c r="M177" s="157"/>
      <c r="N177" s="131"/>
      <c r="O177" s="147"/>
      <c r="P177" s="148"/>
    </row>
    <row r="178" spans="1:16" s="31" customFormat="1" ht="24" customHeight="1">
      <c r="A178" s="149">
        <v>174</v>
      </c>
      <c r="B178" s="150" t="s">
        <v>1620</v>
      </c>
      <c r="C178" s="150" t="s">
        <v>1611</v>
      </c>
      <c r="D178" s="150" t="s">
        <v>1459</v>
      </c>
      <c r="E178" s="150" t="s">
        <v>1441</v>
      </c>
      <c r="F178" s="151">
        <v>130746</v>
      </c>
      <c r="G178" s="152">
        <v>0.9</v>
      </c>
      <c r="H178" s="151">
        <f t="shared" si="6"/>
        <v>13075</v>
      </c>
      <c r="I178" s="151">
        <f t="shared" si="7"/>
        <v>117671</v>
      </c>
      <c r="J178" s="153">
        <v>0</v>
      </c>
      <c r="K178" s="154">
        <f t="shared" si="8"/>
        <v>130746</v>
      </c>
      <c r="L178" s="155" t="s">
        <v>1333</v>
      </c>
      <c r="M178" s="157"/>
      <c r="N178" s="131"/>
      <c r="O178" s="147"/>
      <c r="P178" s="148"/>
    </row>
    <row r="179" spans="1:16" s="31" customFormat="1" ht="24" customHeight="1">
      <c r="A179" s="149">
        <v>175</v>
      </c>
      <c r="B179" s="150" t="s">
        <v>1621</v>
      </c>
      <c r="C179" s="150" t="s">
        <v>1611</v>
      </c>
      <c r="D179" s="150" t="s">
        <v>1461</v>
      </c>
      <c r="E179" s="150" t="s">
        <v>1441</v>
      </c>
      <c r="F179" s="151">
        <v>158687</v>
      </c>
      <c r="G179" s="152">
        <v>0.89</v>
      </c>
      <c r="H179" s="151">
        <f t="shared" si="6"/>
        <v>17456</v>
      </c>
      <c r="I179" s="151">
        <f t="shared" si="7"/>
        <v>141231</v>
      </c>
      <c r="J179" s="153">
        <v>0</v>
      </c>
      <c r="K179" s="154">
        <f t="shared" si="8"/>
        <v>158687</v>
      </c>
      <c r="L179" s="155" t="s">
        <v>1333</v>
      </c>
      <c r="M179" s="157"/>
      <c r="N179" s="131"/>
      <c r="O179" s="147"/>
      <c r="P179" s="148"/>
    </row>
    <row r="180" spans="1:16" s="31" customFormat="1" ht="24" customHeight="1">
      <c r="A180" s="149">
        <v>176</v>
      </c>
      <c r="B180" s="150" t="s">
        <v>1622</v>
      </c>
      <c r="C180" s="150" t="s">
        <v>1623</v>
      </c>
      <c r="D180" s="150" t="s">
        <v>1624</v>
      </c>
      <c r="E180" s="150" t="s">
        <v>1441</v>
      </c>
      <c r="F180" s="151">
        <v>15423</v>
      </c>
      <c r="G180" s="152">
        <v>0.2</v>
      </c>
      <c r="H180" s="151">
        <f t="shared" si="6"/>
        <v>12338</v>
      </c>
      <c r="I180" s="151">
        <f t="shared" si="7"/>
        <v>3085</v>
      </c>
      <c r="J180" s="153">
        <v>0</v>
      </c>
      <c r="K180" s="154">
        <f t="shared" si="8"/>
        <v>15423</v>
      </c>
      <c r="L180" s="155" t="s">
        <v>1333</v>
      </c>
      <c r="M180" s="157"/>
      <c r="N180" s="131"/>
      <c r="O180" s="147"/>
      <c r="P180" s="148"/>
    </row>
    <row r="181" spans="1:16" s="31" customFormat="1" ht="24" customHeight="1">
      <c r="A181" s="149">
        <v>177</v>
      </c>
      <c r="B181" s="150" t="s">
        <v>1625</v>
      </c>
      <c r="C181" s="150" t="s">
        <v>1623</v>
      </c>
      <c r="D181" s="150" t="s">
        <v>1626</v>
      </c>
      <c r="E181" s="150" t="s">
        <v>1441</v>
      </c>
      <c r="F181" s="151">
        <v>19916</v>
      </c>
      <c r="G181" s="152">
        <v>0.22</v>
      </c>
      <c r="H181" s="151">
        <f t="shared" si="6"/>
        <v>15534</v>
      </c>
      <c r="I181" s="151">
        <f t="shared" si="7"/>
        <v>4382</v>
      </c>
      <c r="J181" s="153">
        <v>0</v>
      </c>
      <c r="K181" s="154">
        <f t="shared" si="8"/>
        <v>19916</v>
      </c>
      <c r="L181" s="155" t="s">
        <v>1333</v>
      </c>
      <c r="M181" s="157"/>
      <c r="N181" s="131"/>
      <c r="O181" s="147"/>
      <c r="P181" s="148"/>
    </row>
    <row r="182" spans="1:16" s="31" customFormat="1" ht="24" customHeight="1">
      <c r="A182" s="149">
        <v>178</v>
      </c>
      <c r="B182" s="150" t="s">
        <v>1627</v>
      </c>
      <c r="C182" s="150" t="s">
        <v>1623</v>
      </c>
      <c r="D182" s="150" t="s">
        <v>1628</v>
      </c>
      <c r="E182" s="150" t="s">
        <v>1441</v>
      </c>
      <c r="F182" s="151">
        <v>25535</v>
      </c>
      <c r="G182" s="152">
        <v>0.23</v>
      </c>
      <c r="H182" s="151">
        <f t="shared" si="6"/>
        <v>19662</v>
      </c>
      <c r="I182" s="151">
        <f t="shared" si="7"/>
        <v>5873</v>
      </c>
      <c r="J182" s="153">
        <v>0</v>
      </c>
      <c r="K182" s="154">
        <f t="shared" si="8"/>
        <v>25535</v>
      </c>
      <c r="L182" s="155" t="s">
        <v>1333</v>
      </c>
      <c r="M182" s="157"/>
      <c r="N182" s="131"/>
      <c r="O182" s="147"/>
      <c r="P182" s="148"/>
    </row>
    <row r="183" spans="1:16" s="31" customFormat="1" ht="24" customHeight="1">
      <c r="A183" s="149">
        <v>179</v>
      </c>
      <c r="B183" s="150" t="s">
        <v>1629</v>
      </c>
      <c r="C183" s="150" t="s">
        <v>1623</v>
      </c>
      <c r="D183" s="150" t="s">
        <v>1630</v>
      </c>
      <c r="E183" s="150" t="s">
        <v>1441</v>
      </c>
      <c r="F183" s="151">
        <v>30455</v>
      </c>
      <c r="G183" s="152">
        <v>0.24</v>
      </c>
      <c r="H183" s="151">
        <f t="shared" si="6"/>
        <v>23146</v>
      </c>
      <c r="I183" s="151">
        <f t="shared" si="7"/>
        <v>7309</v>
      </c>
      <c r="J183" s="153">
        <v>0</v>
      </c>
      <c r="K183" s="154">
        <f t="shared" si="8"/>
        <v>30455</v>
      </c>
      <c r="L183" s="155" t="s">
        <v>1333</v>
      </c>
      <c r="M183" s="157"/>
      <c r="N183" s="131"/>
      <c r="O183" s="147"/>
      <c r="P183" s="148"/>
    </row>
    <row r="184" spans="1:16" s="61" customFormat="1" ht="24" customHeight="1">
      <c r="A184" s="149">
        <v>180</v>
      </c>
      <c r="B184" s="150" t="s">
        <v>1631</v>
      </c>
      <c r="C184" s="150" t="s">
        <v>1623</v>
      </c>
      <c r="D184" s="150" t="s">
        <v>1632</v>
      </c>
      <c r="E184" s="150" t="s">
        <v>1441</v>
      </c>
      <c r="F184" s="151">
        <v>32172</v>
      </c>
      <c r="G184" s="152">
        <v>0.26</v>
      </c>
      <c r="H184" s="151">
        <f t="shared" si="6"/>
        <v>23807</v>
      </c>
      <c r="I184" s="151">
        <f t="shared" si="7"/>
        <v>8365</v>
      </c>
      <c r="J184" s="153">
        <v>0</v>
      </c>
      <c r="K184" s="154">
        <f t="shared" si="8"/>
        <v>32172</v>
      </c>
      <c r="L184" s="155" t="s">
        <v>1333</v>
      </c>
      <c r="M184" s="159"/>
      <c r="N184" s="131"/>
      <c r="O184" s="147"/>
      <c r="P184" s="148"/>
    </row>
    <row r="185" spans="1:16" s="61" customFormat="1" ht="24" customHeight="1">
      <c r="A185" s="149">
        <v>181</v>
      </c>
      <c r="B185" s="150" t="s">
        <v>1633</v>
      </c>
      <c r="C185" s="150" t="s">
        <v>1623</v>
      </c>
      <c r="D185" s="150" t="s">
        <v>1634</v>
      </c>
      <c r="E185" s="150" t="s">
        <v>1441</v>
      </c>
      <c r="F185" s="151">
        <v>40389</v>
      </c>
      <c r="G185" s="152">
        <v>0.26</v>
      </c>
      <c r="H185" s="151">
        <f t="shared" si="6"/>
        <v>29888</v>
      </c>
      <c r="I185" s="151">
        <f t="shared" si="7"/>
        <v>10501</v>
      </c>
      <c r="J185" s="153">
        <v>0</v>
      </c>
      <c r="K185" s="154">
        <f t="shared" si="8"/>
        <v>40389</v>
      </c>
      <c r="L185" s="155" t="s">
        <v>1333</v>
      </c>
      <c r="M185" s="159"/>
      <c r="N185" s="131"/>
      <c r="O185" s="147"/>
      <c r="P185" s="148"/>
    </row>
    <row r="186" spans="1:16" s="61" customFormat="1" ht="24" customHeight="1">
      <c r="A186" s="149">
        <v>182</v>
      </c>
      <c r="B186" s="150" t="s">
        <v>1635</v>
      </c>
      <c r="C186" s="150" t="s">
        <v>1623</v>
      </c>
      <c r="D186" s="150" t="s">
        <v>1636</v>
      </c>
      <c r="E186" s="150" t="s">
        <v>1441</v>
      </c>
      <c r="F186" s="151">
        <v>44612</v>
      </c>
      <c r="G186" s="152">
        <v>0.27</v>
      </c>
      <c r="H186" s="151">
        <f t="shared" si="6"/>
        <v>32567</v>
      </c>
      <c r="I186" s="151">
        <f t="shared" si="7"/>
        <v>12045</v>
      </c>
      <c r="J186" s="153">
        <v>0</v>
      </c>
      <c r="K186" s="154">
        <f t="shared" si="8"/>
        <v>44612</v>
      </c>
      <c r="L186" s="155" t="s">
        <v>1333</v>
      </c>
      <c r="M186" s="159"/>
      <c r="N186" s="131"/>
      <c r="O186" s="147"/>
      <c r="P186" s="148"/>
    </row>
    <row r="187" spans="1:16" s="61" customFormat="1" ht="24" customHeight="1">
      <c r="A187" s="149">
        <v>183</v>
      </c>
      <c r="B187" s="150" t="s">
        <v>1637</v>
      </c>
      <c r="C187" s="150" t="s">
        <v>1623</v>
      </c>
      <c r="D187" s="150" t="s">
        <v>1638</v>
      </c>
      <c r="E187" s="150" t="s">
        <v>1441</v>
      </c>
      <c r="F187" s="151">
        <v>49435</v>
      </c>
      <c r="G187" s="152">
        <v>0.27</v>
      </c>
      <c r="H187" s="151">
        <f t="shared" si="6"/>
        <v>36088</v>
      </c>
      <c r="I187" s="151">
        <f t="shared" si="7"/>
        <v>13347</v>
      </c>
      <c r="J187" s="153">
        <v>0</v>
      </c>
      <c r="K187" s="154">
        <f t="shared" si="8"/>
        <v>49435</v>
      </c>
      <c r="L187" s="155" t="s">
        <v>1333</v>
      </c>
      <c r="M187" s="159"/>
      <c r="N187" s="131"/>
      <c r="O187" s="147"/>
      <c r="P187" s="148"/>
    </row>
    <row r="188" spans="1:16" s="61" customFormat="1" ht="24" customHeight="1">
      <c r="A188" s="149">
        <v>184</v>
      </c>
      <c r="B188" s="150" t="s">
        <v>1639</v>
      </c>
      <c r="C188" s="150" t="s">
        <v>1623</v>
      </c>
      <c r="D188" s="150" t="s">
        <v>1640</v>
      </c>
      <c r="E188" s="150" t="s">
        <v>1441</v>
      </c>
      <c r="F188" s="151">
        <v>54031</v>
      </c>
      <c r="G188" s="152">
        <v>0.27</v>
      </c>
      <c r="H188" s="151">
        <f t="shared" si="6"/>
        <v>39443</v>
      </c>
      <c r="I188" s="151">
        <f t="shared" si="7"/>
        <v>14588</v>
      </c>
      <c r="J188" s="153">
        <v>0</v>
      </c>
      <c r="K188" s="154">
        <f t="shared" si="8"/>
        <v>54031</v>
      </c>
      <c r="L188" s="155" t="s">
        <v>1333</v>
      </c>
      <c r="M188" s="159"/>
      <c r="N188" s="131"/>
      <c r="O188" s="147"/>
      <c r="P188" s="148"/>
    </row>
    <row r="189" spans="1:16" s="61" customFormat="1" ht="24" customHeight="1">
      <c r="A189" s="149">
        <v>185</v>
      </c>
      <c r="B189" s="150" t="s">
        <v>1641</v>
      </c>
      <c r="C189" s="150" t="s">
        <v>1623</v>
      </c>
      <c r="D189" s="150" t="s">
        <v>1642</v>
      </c>
      <c r="E189" s="150" t="s">
        <v>1441</v>
      </c>
      <c r="F189" s="151">
        <v>59240</v>
      </c>
      <c r="G189" s="152">
        <v>0.27</v>
      </c>
      <c r="H189" s="151">
        <f t="shared" si="6"/>
        <v>43245</v>
      </c>
      <c r="I189" s="151">
        <f t="shared" si="7"/>
        <v>15995</v>
      </c>
      <c r="J189" s="153">
        <v>0</v>
      </c>
      <c r="K189" s="154">
        <f t="shared" si="8"/>
        <v>59240</v>
      </c>
      <c r="L189" s="155" t="s">
        <v>1333</v>
      </c>
      <c r="M189" s="159"/>
      <c r="N189" s="131"/>
      <c r="O189" s="147"/>
      <c r="P189" s="148"/>
    </row>
    <row r="190" spans="1:16" s="61" customFormat="1" ht="24" customHeight="1">
      <c r="A190" s="149">
        <v>186</v>
      </c>
      <c r="B190" s="150" t="s">
        <v>1643</v>
      </c>
      <c r="C190" s="150" t="s">
        <v>1623</v>
      </c>
      <c r="D190" s="150" t="s">
        <v>1644</v>
      </c>
      <c r="E190" s="150" t="s">
        <v>1441</v>
      </c>
      <c r="F190" s="151">
        <v>66340</v>
      </c>
      <c r="G190" s="152">
        <v>0.27</v>
      </c>
      <c r="H190" s="151">
        <f t="shared" si="6"/>
        <v>48428</v>
      </c>
      <c r="I190" s="151">
        <f t="shared" si="7"/>
        <v>17912</v>
      </c>
      <c r="J190" s="153">
        <v>0</v>
      </c>
      <c r="K190" s="154">
        <f t="shared" si="8"/>
        <v>66340</v>
      </c>
      <c r="L190" s="155" t="s">
        <v>1333</v>
      </c>
      <c r="M190" s="159"/>
      <c r="N190" s="131"/>
      <c r="O190" s="147"/>
      <c r="P190" s="148"/>
    </row>
    <row r="191" spans="1:16" s="61" customFormat="1" ht="24" customHeight="1">
      <c r="A191" s="149">
        <v>187</v>
      </c>
      <c r="B191" s="150" t="s">
        <v>1645</v>
      </c>
      <c r="C191" s="150" t="s">
        <v>1623</v>
      </c>
      <c r="D191" s="150" t="s">
        <v>1646</v>
      </c>
      <c r="E191" s="150" t="s">
        <v>1441</v>
      </c>
      <c r="F191" s="151">
        <v>76245</v>
      </c>
      <c r="G191" s="152">
        <v>0.26</v>
      </c>
      <c r="H191" s="151">
        <f t="shared" si="6"/>
        <v>56421</v>
      </c>
      <c r="I191" s="151">
        <f t="shared" si="7"/>
        <v>19824</v>
      </c>
      <c r="J191" s="153">
        <v>0</v>
      </c>
      <c r="K191" s="154">
        <f t="shared" si="8"/>
        <v>76245</v>
      </c>
      <c r="L191" s="155" t="s">
        <v>1333</v>
      </c>
      <c r="M191" s="159"/>
      <c r="N191" s="131"/>
      <c r="O191" s="147"/>
      <c r="P191" s="148"/>
    </row>
    <row r="192" spans="1:16" s="61" customFormat="1" ht="24" customHeight="1">
      <c r="A192" s="149">
        <v>188</v>
      </c>
      <c r="B192" s="150" t="s">
        <v>1647</v>
      </c>
      <c r="C192" s="150" t="s">
        <v>1623</v>
      </c>
      <c r="D192" s="150" t="s">
        <v>1648</v>
      </c>
      <c r="E192" s="150" t="s">
        <v>1441</v>
      </c>
      <c r="F192" s="151">
        <v>76678</v>
      </c>
      <c r="G192" s="152">
        <v>0.27</v>
      </c>
      <c r="H192" s="151">
        <f t="shared" si="6"/>
        <v>55975</v>
      </c>
      <c r="I192" s="151">
        <f t="shared" si="7"/>
        <v>20703</v>
      </c>
      <c r="J192" s="153">
        <v>0</v>
      </c>
      <c r="K192" s="154">
        <f t="shared" si="8"/>
        <v>76678</v>
      </c>
      <c r="L192" s="155" t="s">
        <v>1333</v>
      </c>
      <c r="M192" s="159"/>
      <c r="N192" s="131"/>
      <c r="O192" s="147"/>
      <c r="P192" s="148"/>
    </row>
    <row r="193" spans="1:16" s="61" customFormat="1" ht="24" customHeight="1">
      <c r="A193" s="149">
        <v>189</v>
      </c>
      <c r="B193" s="150" t="s">
        <v>1649</v>
      </c>
      <c r="C193" s="150" t="s">
        <v>1623</v>
      </c>
      <c r="D193" s="150" t="s">
        <v>1650</v>
      </c>
      <c r="E193" s="150" t="s">
        <v>1441</v>
      </c>
      <c r="F193" s="151">
        <v>80499</v>
      </c>
      <c r="G193" s="152">
        <v>0.27</v>
      </c>
      <c r="H193" s="151">
        <f t="shared" si="6"/>
        <v>58764</v>
      </c>
      <c r="I193" s="151">
        <f t="shared" si="7"/>
        <v>21735</v>
      </c>
      <c r="J193" s="153">
        <v>0</v>
      </c>
      <c r="K193" s="154">
        <f t="shared" si="8"/>
        <v>80499</v>
      </c>
      <c r="L193" s="155" t="s">
        <v>1333</v>
      </c>
      <c r="M193" s="159"/>
      <c r="N193" s="131"/>
      <c r="O193" s="147"/>
      <c r="P193" s="148"/>
    </row>
    <row r="194" spans="1:16" s="61" customFormat="1" ht="24" customHeight="1">
      <c r="A194" s="149">
        <v>190</v>
      </c>
      <c r="B194" s="150" t="s">
        <v>1651</v>
      </c>
      <c r="C194" s="150" t="s">
        <v>1623</v>
      </c>
      <c r="D194" s="150" t="s">
        <v>1652</v>
      </c>
      <c r="E194" s="150" t="s">
        <v>1441</v>
      </c>
      <c r="F194" s="151">
        <v>90830</v>
      </c>
      <c r="G194" s="152">
        <v>0.27</v>
      </c>
      <c r="H194" s="151">
        <f t="shared" si="6"/>
        <v>66306</v>
      </c>
      <c r="I194" s="151">
        <f t="shared" si="7"/>
        <v>24524</v>
      </c>
      <c r="J194" s="153">
        <v>0</v>
      </c>
      <c r="K194" s="154">
        <f t="shared" si="8"/>
        <v>90830</v>
      </c>
      <c r="L194" s="155" t="s">
        <v>1333</v>
      </c>
      <c r="M194" s="159"/>
      <c r="N194" s="131"/>
      <c r="O194" s="147"/>
      <c r="P194" s="148"/>
    </row>
    <row r="195" spans="1:16" s="61" customFormat="1" ht="24" customHeight="1">
      <c r="A195" s="149">
        <v>191</v>
      </c>
      <c r="B195" s="150" t="s">
        <v>1653</v>
      </c>
      <c r="C195" s="150" t="s">
        <v>1623</v>
      </c>
      <c r="D195" s="150" t="s">
        <v>1654</v>
      </c>
      <c r="E195" s="150" t="s">
        <v>1441</v>
      </c>
      <c r="F195" s="151">
        <v>105511</v>
      </c>
      <c r="G195" s="152">
        <v>0.27</v>
      </c>
      <c r="H195" s="151">
        <f t="shared" si="6"/>
        <v>77023</v>
      </c>
      <c r="I195" s="151">
        <f t="shared" si="7"/>
        <v>28488</v>
      </c>
      <c r="J195" s="153">
        <v>0</v>
      </c>
      <c r="K195" s="154">
        <f t="shared" si="8"/>
        <v>105511</v>
      </c>
      <c r="L195" s="155" t="s">
        <v>1333</v>
      </c>
      <c r="M195" s="159"/>
      <c r="N195" s="131"/>
      <c r="O195" s="147"/>
      <c r="P195" s="148"/>
    </row>
    <row r="196" spans="1:16" s="61" customFormat="1" ht="24" customHeight="1">
      <c r="A196" s="149">
        <v>192</v>
      </c>
      <c r="B196" s="150" t="s">
        <v>1655</v>
      </c>
      <c r="C196" s="150" t="s">
        <v>1623</v>
      </c>
      <c r="D196" s="150" t="s">
        <v>1656</v>
      </c>
      <c r="E196" s="150" t="s">
        <v>1441</v>
      </c>
      <c r="F196" s="151">
        <v>108161</v>
      </c>
      <c r="G196" s="152">
        <v>0.27</v>
      </c>
      <c r="H196" s="151">
        <f t="shared" si="6"/>
        <v>78958</v>
      </c>
      <c r="I196" s="151">
        <f t="shared" si="7"/>
        <v>29203</v>
      </c>
      <c r="J196" s="153">
        <v>0</v>
      </c>
      <c r="K196" s="154">
        <f t="shared" si="8"/>
        <v>108161</v>
      </c>
      <c r="L196" s="155" t="s">
        <v>1333</v>
      </c>
      <c r="M196" s="159"/>
      <c r="N196" s="131"/>
      <c r="O196" s="147"/>
      <c r="P196" s="148"/>
    </row>
    <row r="197" spans="1:16" s="31" customFormat="1" ht="24" customHeight="1">
      <c r="A197" s="149">
        <v>193</v>
      </c>
      <c r="B197" s="150" t="s">
        <v>1657</v>
      </c>
      <c r="C197" s="150" t="s">
        <v>1658</v>
      </c>
      <c r="D197" s="150" t="s">
        <v>1659</v>
      </c>
      <c r="E197" s="150" t="s">
        <v>1441</v>
      </c>
      <c r="F197" s="151">
        <v>7952</v>
      </c>
      <c r="G197" s="152">
        <v>0.41</v>
      </c>
      <c r="H197" s="151">
        <f t="shared" ref="H197:H260" si="9">F197-I197</f>
        <v>4692</v>
      </c>
      <c r="I197" s="151">
        <f t="shared" si="7"/>
        <v>3260</v>
      </c>
      <c r="J197" s="153">
        <v>0</v>
      </c>
      <c r="K197" s="154">
        <f t="shared" si="8"/>
        <v>7952</v>
      </c>
      <c r="L197" s="155" t="s">
        <v>1333</v>
      </c>
      <c r="M197" s="157"/>
      <c r="N197" s="131"/>
      <c r="O197" s="147"/>
      <c r="P197" s="148"/>
    </row>
    <row r="198" spans="1:16" s="31" customFormat="1" ht="24" customHeight="1">
      <c r="A198" s="149">
        <v>194</v>
      </c>
      <c r="B198" s="150" t="s">
        <v>1660</v>
      </c>
      <c r="C198" s="150" t="s">
        <v>1658</v>
      </c>
      <c r="D198" s="150" t="s">
        <v>1661</v>
      </c>
      <c r="E198" s="150" t="s">
        <v>1441</v>
      </c>
      <c r="F198" s="151">
        <v>10346</v>
      </c>
      <c r="G198" s="152">
        <v>0.3</v>
      </c>
      <c r="H198" s="151">
        <f t="shared" si="9"/>
        <v>7242</v>
      </c>
      <c r="I198" s="151">
        <f t="shared" si="7"/>
        <v>3104</v>
      </c>
      <c r="J198" s="153">
        <v>0</v>
      </c>
      <c r="K198" s="154">
        <f t="shared" si="8"/>
        <v>10346</v>
      </c>
      <c r="L198" s="155" t="s">
        <v>1333</v>
      </c>
      <c r="M198" s="157"/>
      <c r="N198" s="131"/>
      <c r="O198" s="147"/>
      <c r="P198" s="148"/>
    </row>
    <row r="199" spans="1:16" s="61" customFormat="1" ht="24" customHeight="1">
      <c r="A199" s="149">
        <v>195</v>
      </c>
      <c r="B199" s="150" t="s">
        <v>1662</v>
      </c>
      <c r="C199" s="150" t="s">
        <v>1658</v>
      </c>
      <c r="D199" s="150" t="s">
        <v>1663</v>
      </c>
      <c r="E199" s="150" t="s">
        <v>1441</v>
      </c>
      <c r="F199" s="151">
        <v>9562</v>
      </c>
      <c r="G199" s="152">
        <v>0.31</v>
      </c>
      <c r="H199" s="151">
        <f t="shared" si="9"/>
        <v>6598</v>
      </c>
      <c r="I199" s="151">
        <f t="shared" ref="I199:I262" si="10">ROUND(F199*G199,0)</f>
        <v>2964</v>
      </c>
      <c r="J199" s="153">
        <v>0</v>
      </c>
      <c r="K199" s="154">
        <f t="shared" si="8"/>
        <v>9562</v>
      </c>
      <c r="L199" s="155" t="s">
        <v>1333</v>
      </c>
      <c r="M199" s="159"/>
      <c r="N199" s="131"/>
      <c r="O199" s="147"/>
      <c r="P199" s="148"/>
    </row>
    <row r="200" spans="1:16" s="61" customFormat="1" ht="24" customHeight="1">
      <c r="A200" s="149">
        <v>196</v>
      </c>
      <c r="B200" s="150" t="s">
        <v>1664</v>
      </c>
      <c r="C200" s="150" t="s">
        <v>1658</v>
      </c>
      <c r="D200" s="150" t="s">
        <v>1665</v>
      </c>
      <c r="E200" s="150" t="s">
        <v>1441</v>
      </c>
      <c r="F200" s="151">
        <v>11092</v>
      </c>
      <c r="G200" s="152">
        <v>0.23</v>
      </c>
      <c r="H200" s="151">
        <f t="shared" si="9"/>
        <v>8541</v>
      </c>
      <c r="I200" s="151">
        <f t="shared" si="10"/>
        <v>2551</v>
      </c>
      <c r="J200" s="153">
        <v>0</v>
      </c>
      <c r="K200" s="154">
        <f t="shared" si="8"/>
        <v>11092</v>
      </c>
      <c r="L200" s="155" t="s">
        <v>1333</v>
      </c>
      <c r="M200" s="159"/>
      <c r="N200" s="131"/>
      <c r="O200" s="147"/>
      <c r="P200" s="148"/>
    </row>
    <row r="201" spans="1:16" s="61" customFormat="1" ht="24" customHeight="1">
      <c r="A201" s="149">
        <v>197</v>
      </c>
      <c r="B201" s="150" t="s">
        <v>1666</v>
      </c>
      <c r="C201" s="150" t="s">
        <v>1658</v>
      </c>
      <c r="D201" s="150" t="s">
        <v>1667</v>
      </c>
      <c r="E201" s="150" t="s">
        <v>1441</v>
      </c>
      <c r="F201" s="151">
        <v>15932</v>
      </c>
      <c r="G201" s="152">
        <v>0.17</v>
      </c>
      <c r="H201" s="151">
        <f t="shared" si="9"/>
        <v>13224</v>
      </c>
      <c r="I201" s="151">
        <f t="shared" si="10"/>
        <v>2708</v>
      </c>
      <c r="J201" s="153">
        <v>0</v>
      </c>
      <c r="K201" s="154">
        <f t="shared" si="8"/>
        <v>15932</v>
      </c>
      <c r="L201" s="155" t="s">
        <v>1333</v>
      </c>
      <c r="M201" s="159"/>
      <c r="N201" s="131"/>
      <c r="O201" s="147"/>
      <c r="P201" s="148"/>
    </row>
    <row r="202" spans="1:16" s="61" customFormat="1" ht="24" customHeight="1">
      <c r="A202" s="149">
        <v>198</v>
      </c>
      <c r="B202" s="150" t="s">
        <v>1668</v>
      </c>
      <c r="C202" s="150" t="s">
        <v>1658</v>
      </c>
      <c r="D202" s="150" t="s">
        <v>1669</v>
      </c>
      <c r="E202" s="150" t="s">
        <v>1441</v>
      </c>
      <c r="F202" s="151">
        <v>22211</v>
      </c>
      <c r="G202" s="152">
        <v>0.13</v>
      </c>
      <c r="H202" s="151">
        <f t="shared" si="9"/>
        <v>19324</v>
      </c>
      <c r="I202" s="151">
        <f t="shared" si="10"/>
        <v>2887</v>
      </c>
      <c r="J202" s="153">
        <v>0</v>
      </c>
      <c r="K202" s="154">
        <f t="shared" si="8"/>
        <v>22211</v>
      </c>
      <c r="L202" s="155" t="s">
        <v>1333</v>
      </c>
      <c r="M202" s="159"/>
      <c r="N202" s="131"/>
      <c r="O202" s="147"/>
      <c r="P202" s="148"/>
    </row>
    <row r="203" spans="1:16" s="61" customFormat="1" ht="24" customHeight="1">
      <c r="A203" s="149">
        <v>199</v>
      </c>
      <c r="B203" s="150" t="s">
        <v>1670</v>
      </c>
      <c r="C203" s="150" t="s">
        <v>1658</v>
      </c>
      <c r="D203" s="150" t="s">
        <v>1671</v>
      </c>
      <c r="E203" s="150" t="s">
        <v>1441</v>
      </c>
      <c r="F203" s="151">
        <v>28057</v>
      </c>
      <c r="G203" s="152">
        <v>0.11</v>
      </c>
      <c r="H203" s="151">
        <f t="shared" si="9"/>
        <v>24971</v>
      </c>
      <c r="I203" s="151">
        <f t="shared" si="10"/>
        <v>3086</v>
      </c>
      <c r="J203" s="153">
        <v>0</v>
      </c>
      <c r="K203" s="154">
        <f t="shared" si="8"/>
        <v>28057</v>
      </c>
      <c r="L203" s="155" t="s">
        <v>1333</v>
      </c>
      <c r="M203" s="159"/>
      <c r="N203" s="131"/>
      <c r="O203" s="147"/>
      <c r="P203" s="148"/>
    </row>
    <row r="204" spans="1:16" s="61" customFormat="1" ht="24" customHeight="1">
      <c r="A204" s="149">
        <v>200</v>
      </c>
      <c r="B204" s="150" t="s">
        <v>1672</v>
      </c>
      <c r="C204" s="150" t="s">
        <v>1658</v>
      </c>
      <c r="D204" s="150" t="s">
        <v>1673</v>
      </c>
      <c r="E204" s="150" t="s">
        <v>1441</v>
      </c>
      <c r="F204" s="151">
        <v>38445</v>
      </c>
      <c r="G204" s="152">
        <v>7.0000000000000007E-2</v>
      </c>
      <c r="H204" s="151">
        <f t="shared" si="9"/>
        <v>35754</v>
      </c>
      <c r="I204" s="151">
        <f t="shared" si="10"/>
        <v>2691</v>
      </c>
      <c r="J204" s="153">
        <v>0</v>
      </c>
      <c r="K204" s="154">
        <f t="shared" si="8"/>
        <v>38445</v>
      </c>
      <c r="L204" s="155" t="s">
        <v>1333</v>
      </c>
      <c r="M204" s="159"/>
      <c r="N204" s="131"/>
      <c r="O204" s="147"/>
      <c r="P204" s="148"/>
    </row>
    <row r="205" spans="1:16" s="61" customFormat="1" ht="24" customHeight="1">
      <c r="A205" s="149">
        <v>201</v>
      </c>
      <c r="B205" s="150" t="s">
        <v>1674</v>
      </c>
      <c r="C205" s="150" t="s">
        <v>1675</v>
      </c>
      <c r="D205" s="150" t="s">
        <v>1676</v>
      </c>
      <c r="E205" s="150" t="s">
        <v>1441</v>
      </c>
      <c r="F205" s="151">
        <v>70910</v>
      </c>
      <c r="G205" s="152">
        <v>0.18</v>
      </c>
      <c r="H205" s="151">
        <f t="shared" si="9"/>
        <v>58146</v>
      </c>
      <c r="I205" s="151">
        <f t="shared" si="10"/>
        <v>12764</v>
      </c>
      <c r="J205" s="153">
        <v>0</v>
      </c>
      <c r="K205" s="154">
        <f t="shared" ref="K205:K272" si="11">SUM(H205:J205)</f>
        <v>70910</v>
      </c>
      <c r="L205" s="155" t="s">
        <v>1333</v>
      </c>
      <c r="M205" s="159"/>
      <c r="N205" s="131"/>
      <c r="O205" s="147"/>
      <c r="P205" s="148"/>
    </row>
    <row r="206" spans="1:16" s="61" customFormat="1" ht="24" customHeight="1">
      <c r="A206" s="149">
        <v>202</v>
      </c>
      <c r="B206" s="150" t="s">
        <v>1677</v>
      </c>
      <c r="C206" s="150" t="s">
        <v>1675</v>
      </c>
      <c r="D206" s="150" t="s">
        <v>1678</v>
      </c>
      <c r="E206" s="150" t="s">
        <v>1441</v>
      </c>
      <c r="F206" s="151">
        <v>80192</v>
      </c>
      <c r="G206" s="152">
        <v>0.16</v>
      </c>
      <c r="H206" s="151">
        <f t="shared" si="9"/>
        <v>67361</v>
      </c>
      <c r="I206" s="151">
        <f t="shared" si="10"/>
        <v>12831</v>
      </c>
      <c r="J206" s="153">
        <v>0</v>
      </c>
      <c r="K206" s="154">
        <f t="shared" si="11"/>
        <v>80192</v>
      </c>
      <c r="L206" s="155" t="s">
        <v>1333</v>
      </c>
      <c r="M206" s="159"/>
      <c r="N206" s="131"/>
      <c r="O206" s="147"/>
      <c r="P206" s="148"/>
    </row>
    <row r="207" spans="1:16" s="31" customFormat="1" ht="24" customHeight="1">
      <c r="A207" s="149">
        <v>203</v>
      </c>
      <c r="B207" s="150" t="s">
        <v>1679</v>
      </c>
      <c r="C207" s="150" t="s">
        <v>1675</v>
      </c>
      <c r="D207" s="150" t="s">
        <v>1680</v>
      </c>
      <c r="E207" s="150" t="s">
        <v>1441</v>
      </c>
      <c r="F207" s="151">
        <v>126253</v>
      </c>
      <c r="G207" s="152">
        <v>0.13</v>
      </c>
      <c r="H207" s="151">
        <f t="shared" si="9"/>
        <v>109840</v>
      </c>
      <c r="I207" s="151">
        <f t="shared" si="10"/>
        <v>16413</v>
      </c>
      <c r="J207" s="153">
        <v>0</v>
      </c>
      <c r="K207" s="154">
        <f t="shared" si="11"/>
        <v>126253</v>
      </c>
      <c r="L207" s="155" t="s">
        <v>1333</v>
      </c>
      <c r="M207" s="157"/>
      <c r="N207" s="131"/>
      <c r="O207" s="147"/>
      <c r="P207" s="148"/>
    </row>
    <row r="208" spans="1:16" s="31" customFormat="1" ht="24" customHeight="1">
      <c r="A208" s="149">
        <v>204</v>
      </c>
      <c r="B208" s="150" t="s">
        <v>1681</v>
      </c>
      <c r="C208" s="150" t="s">
        <v>1675</v>
      </c>
      <c r="D208" s="150" t="s">
        <v>1682</v>
      </c>
      <c r="E208" s="150" t="s">
        <v>1441</v>
      </c>
      <c r="F208" s="151">
        <v>146202</v>
      </c>
      <c r="G208" s="152">
        <v>0.2</v>
      </c>
      <c r="H208" s="151">
        <f t="shared" si="9"/>
        <v>116962</v>
      </c>
      <c r="I208" s="151">
        <f t="shared" si="10"/>
        <v>29240</v>
      </c>
      <c r="J208" s="153">
        <v>0</v>
      </c>
      <c r="K208" s="154">
        <f t="shared" si="11"/>
        <v>146202</v>
      </c>
      <c r="L208" s="155" t="s">
        <v>1333</v>
      </c>
      <c r="M208" s="157"/>
      <c r="N208" s="131"/>
      <c r="O208" s="147"/>
      <c r="P208" s="148"/>
    </row>
    <row r="209" spans="1:16" s="31" customFormat="1" ht="24" customHeight="1">
      <c r="A209" s="149">
        <v>205</v>
      </c>
      <c r="B209" s="150" t="s">
        <v>1683</v>
      </c>
      <c r="C209" s="150" t="s">
        <v>1684</v>
      </c>
      <c r="D209" s="150" t="s">
        <v>1678</v>
      </c>
      <c r="E209" s="150" t="s">
        <v>1441</v>
      </c>
      <c r="F209" s="151">
        <v>93802</v>
      </c>
      <c r="G209" s="152">
        <v>0.16</v>
      </c>
      <c r="H209" s="151">
        <f t="shared" si="9"/>
        <v>78794</v>
      </c>
      <c r="I209" s="151">
        <f t="shared" si="10"/>
        <v>15008</v>
      </c>
      <c r="J209" s="153">
        <v>0</v>
      </c>
      <c r="K209" s="154">
        <f t="shared" si="11"/>
        <v>93802</v>
      </c>
      <c r="L209" s="155" t="s">
        <v>1333</v>
      </c>
      <c r="M209" s="157"/>
      <c r="N209" s="131"/>
      <c r="O209" s="147"/>
      <c r="P209" s="148"/>
    </row>
    <row r="210" spans="1:16" s="31" customFormat="1" ht="24" customHeight="1">
      <c r="A210" s="149">
        <v>206</v>
      </c>
      <c r="B210" s="150" t="s">
        <v>1685</v>
      </c>
      <c r="C210" s="150" t="s">
        <v>1684</v>
      </c>
      <c r="D210" s="150" t="s">
        <v>1680</v>
      </c>
      <c r="E210" s="150" t="s">
        <v>1441</v>
      </c>
      <c r="F210" s="151">
        <v>128769</v>
      </c>
      <c r="G210" s="152">
        <v>0.12</v>
      </c>
      <c r="H210" s="151">
        <f t="shared" si="9"/>
        <v>113317</v>
      </c>
      <c r="I210" s="151">
        <f t="shared" si="10"/>
        <v>15452</v>
      </c>
      <c r="J210" s="153">
        <v>0</v>
      </c>
      <c r="K210" s="154">
        <f t="shared" si="11"/>
        <v>128769</v>
      </c>
      <c r="L210" s="155" t="s">
        <v>1333</v>
      </c>
      <c r="M210" s="157"/>
      <c r="N210" s="131"/>
      <c r="O210" s="147"/>
      <c r="P210" s="148"/>
    </row>
    <row r="211" spans="1:16" s="31" customFormat="1" ht="24" customHeight="1">
      <c r="A211" s="149">
        <v>207</v>
      </c>
      <c r="B211" s="150" t="s">
        <v>1686</v>
      </c>
      <c r="C211" s="150" t="s">
        <v>1687</v>
      </c>
      <c r="D211" s="150" t="s">
        <v>1663</v>
      </c>
      <c r="E211" s="150" t="s">
        <v>1441</v>
      </c>
      <c r="F211" s="151">
        <v>5782</v>
      </c>
      <c r="G211" s="152">
        <v>0.63</v>
      </c>
      <c r="H211" s="151">
        <f t="shared" si="9"/>
        <v>2139</v>
      </c>
      <c r="I211" s="151">
        <f t="shared" si="10"/>
        <v>3643</v>
      </c>
      <c r="J211" s="153">
        <v>0</v>
      </c>
      <c r="K211" s="154">
        <f t="shared" si="11"/>
        <v>5782</v>
      </c>
      <c r="L211" s="155" t="s">
        <v>1333</v>
      </c>
      <c r="M211" s="157"/>
      <c r="N211" s="131"/>
      <c r="O211" s="147"/>
      <c r="P211" s="148"/>
    </row>
    <row r="212" spans="1:16" s="31" customFormat="1" ht="24" customHeight="1">
      <c r="A212" s="149">
        <v>208</v>
      </c>
      <c r="B212" s="150" t="s">
        <v>1688</v>
      </c>
      <c r="C212" s="150" t="s">
        <v>1687</v>
      </c>
      <c r="D212" s="150" t="s">
        <v>1665</v>
      </c>
      <c r="E212" s="150" t="s">
        <v>1441</v>
      </c>
      <c r="F212" s="151">
        <v>7844</v>
      </c>
      <c r="G212" s="152">
        <v>0.5</v>
      </c>
      <c r="H212" s="151">
        <f t="shared" si="9"/>
        <v>3922</v>
      </c>
      <c r="I212" s="151">
        <f t="shared" si="10"/>
        <v>3922</v>
      </c>
      <c r="J212" s="153">
        <v>0</v>
      </c>
      <c r="K212" s="154">
        <f t="shared" si="11"/>
        <v>7844</v>
      </c>
      <c r="L212" s="155" t="s">
        <v>1333</v>
      </c>
      <c r="M212" s="157"/>
      <c r="N212" s="131"/>
      <c r="O212" s="147"/>
      <c r="P212" s="148"/>
    </row>
    <row r="213" spans="1:16" s="31" customFormat="1" ht="24" customHeight="1">
      <c r="A213" s="149">
        <v>209</v>
      </c>
      <c r="B213" s="150" t="s">
        <v>1689</v>
      </c>
      <c r="C213" s="150" t="s">
        <v>1687</v>
      </c>
      <c r="D213" s="150" t="s">
        <v>1667</v>
      </c>
      <c r="E213" s="150" t="s">
        <v>1441</v>
      </c>
      <c r="F213" s="151">
        <v>9073</v>
      </c>
      <c r="G213" s="152">
        <v>0.42</v>
      </c>
      <c r="H213" s="151">
        <f t="shared" si="9"/>
        <v>5262</v>
      </c>
      <c r="I213" s="151">
        <f t="shared" si="10"/>
        <v>3811</v>
      </c>
      <c r="J213" s="153">
        <v>0</v>
      </c>
      <c r="K213" s="154">
        <f t="shared" si="11"/>
        <v>9073</v>
      </c>
      <c r="L213" s="155" t="s">
        <v>1333</v>
      </c>
      <c r="M213" s="157"/>
      <c r="N213" s="131"/>
      <c r="O213" s="147"/>
      <c r="P213" s="148"/>
    </row>
    <row r="214" spans="1:16" s="31" customFormat="1" ht="24" customHeight="1">
      <c r="A214" s="149">
        <v>210</v>
      </c>
      <c r="B214" s="150" t="s">
        <v>1690</v>
      </c>
      <c r="C214" s="150" t="s">
        <v>1687</v>
      </c>
      <c r="D214" s="150" t="s">
        <v>1669</v>
      </c>
      <c r="E214" s="150" t="s">
        <v>1441</v>
      </c>
      <c r="F214" s="151">
        <v>11410</v>
      </c>
      <c r="G214" s="152">
        <v>0.32</v>
      </c>
      <c r="H214" s="151">
        <f t="shared" si="9"/>
        <v>7759</v>
      </c>
      <c r="I214" s="151">
        <f t="shared" si="10"/>
        <v>3651</v>
      </c>
      <c r="J214" s="153">
        <v>0</v>
      </c>
      <c r="K214" s="154">
        <f t="shared" si="11"/>
        <v>11410</v>
      </c>
      <c r="L214" s="155" t="s">
        <v>1333</v>
      </c>
      <c r="M214" s="157"/>
      <c r="N214" s="131"/>
      <c r="O214" s="147"/>
      <c r="P214" s="148"/>
    </row>
    <row r="215" spans="1:16" s="31" customFormat="1" ht="24" customHeight="1">
      <c r="A215" s="149">
        <v>211</v>
      </c>
      <c r="B215" s="150" t="s">
        <v>1691</v>
      </c>
      <c r="C215" s="150" t="s">
        <v>1687</v>
      </c>
      <c r="D215" s="150" t="s">
        <v>1671</v>
      </c>
      <c r="E215" s="150" t="s">
        <v>1441</v>
      </c>
      <c r="F215" s="151">
        <v>12690</v>
      </c>
      <c r="G215" s="152">
        <v>0.16</v>
      </c>
      <c r="H215" s="151">
        <f t="shared" si="9"/>
        <v>10660</v>
      </c>
      <c r="I215" s="151">
        <f t="shared" si="10"/>
        <v>2030</v>
      </c>
      <c r="J215" s="153">
        <v>0</v>
      </c>
      <c r="K215" s="154">
        <f t="shared" si="11"/>
        <v>12690</v>
      </c>
      <c r="L215" s="155" t="s">
        <v>1333</v>
      </c>
      <c r="M215" s="157"/>
      <c r="N215" s="131"/>
      <c r="O215" s="147"/>
      <c r="P215" s="148"/>
    </row>
    <row r="216" spans="1:16" s="31" customFormat="1" ht="24" customHeight="1">
      <c r="A216" s="149">
        <v>212</v>
      </c>
      <c r="B216" s="150" t="s">
        <v>1692</v>
      </c>
      <c r="C216" s="150" t="s">
        <v>1687</v>
      </c>
      <c r="D216" s="150" t="s">
        <v>1673</v>
      </c>
      <c r="E216" s="150" t="s">
        <v>1441</v>
      </c>
      <c r="F216" s="151">
        <v>16227</v>
      </c>
      <c r="G216" s="152">
        <v>0.05</v>
      </c>
      <c r="H216" s="151">
        <f t="shared" si="9"/>
        <v>15416</v>
      </c>
      <c r="I216" s="151">
        <f t="shared" si="10"/>
        <v>811</v>
      </c>
      <c r="J216" s="153">
        <v>0</v>
      </c>
      <c r="K216" s="154">
        <f t="shared" si="11"/>
        <v>16227</v>
      </c>
      <c r="L216" s="155" t="s">
        <v>1333</v>
      </c>
      <c r="M216" s="157"/>
      <c r="N216" s="131"/>
      <c r="O216" s="147"/>
      <c r="P216" s="148"/>
    </row>
    <row r="217" spans="1:16" s="31" customFormat="1" ht="24" customHeight="1">
      <c r="A217" s="149">
        <v>213</v>
      </c>
      <c r="B217" s="150" t="s">
        <v>1693</v>
      </c>
      <c r="C217" s="150" t="s">
        <v>1694</v>
      </c>
      <c r="D217" s="150" t="s">
        <v>1665</v>
      </c>
      <c r="E217" s="150" t="s">
        <v>1441</v>
      </c>
      <c r="F217" s="151">
        <v>10451</v>
      </c>
      <c r="G217" s="152">
        <v>0.39</v>
      </c>
      <c r="H217" s="151">
        <f t="shared" si="9"/>
        <v>6375</v>
      </c>
      <c r="I217" s="151">
        <f t="shared" si="10"/>
        <v>4076</v>
      </c>
      <c r="J217" s="153">
        <v>0</v>
      </c>
      <c r="K217" s="154">
        <f t="shared" si="11"/>
        <v>10451</v>
      </c>
      <c r="L217" s="155" t="s">
        <v>1333</v>
      </c>
      <c r="M217" s="157"/>
      <c r="N217" s="131"/>
      <c r="O217" s="147"/>
      <c r="P217" s="148"/>
    </row>
    <row r="218" spans="1:16" s="61" customFormat="1" ht="24" customHeight="1">
      <c r="A218" s="149">
        <v>214</v>
      </c>
      <c r="B218" s="150" t="s">
        <v>1695</v>
      </c>
      <c r="C218" s="150" t="s">
        <v>1694</v>
      </c>
      <c r="D218" s="150" t="s">
        <v>1667</v>
      </c>
      <c r="E218" s="150" t="s">
        <v>1441</v>
      </c>
      <c r="F218" s="151">
        <v>13034</v>
      </c>
      <c r="G218" s="152">
        <v>0.31</v>
      </c>
      <c r="H218" s="151">
        <f t="shared" si="9"/>
        <v>8993</v>
      </c>
      <c r="I218" s="151">
        <f t="shared" si="10"/>
        <v>4041</v>
      </c>
      <c r="J218" s="153">
        <v>0</v>
      </c>
      <c r="K218" s="154">
        <f t="shared" si="11"/>
        <v>13034</v>
      </c>
      <c r="L218" s="155" t="s">
        <v>1333</v>
      </c>
      <c r="M218" s="159"/>
      <c r="N218" s="131"/>
      <c r="O218" s="147"/>
      <c r="P218" s="148"/>
    </row>
    <row r="219" spans="1:16" s="61" customFormat="1" ht="24" customHeight="1">
      <c r="A219" s="149">
        <v>215</v>
      </c>
      <c r="B219" s="150" t="s">
        <v>1696</v>
      </c>
      <c r="C219" s="150" t="s">
        <v>1697</v>
      </c>
      <c r="D219" s="150" t="s">
        <v>1669</v>
      </c>
      <c r="E219" s="150" t="s">
        <v>1441</v>
      </c>
      <c r="F219" s="151">
        <v>18290</v>
      </c>
      <c r="G219" s="152">
        <v>0.2</v>
      </c>
      <c r="H219" s="151">
        <f t="shared" si="9"/>
        <v>14632</v>
      </c>
      <c r="I219" s="151">
        <f t="shared" si="10"/>
        <v>3658</v>
      </c>
      <c r="J219" s="153">
        <v>0</v>
      </c>
      <c r="K219" s="154">
        <f t="shared" si="11"/>
        <v>18290</v>
      </c>
      <c r="L219" s="155" t="s">
        <v>1333</v>
      </c>
      <c r="M219" s="159"/>
      <c r="N219" s="131"/>
      <c r="O219" s="147"/>
      <c r="P219" s="148"/>
    </row>
    <row r="220" spans="1:16" s="61" customFormat="1" ht="24" customHeight="1">
      <c r="A220" s="149">
        <v>216</v>
      </c>
      <c r="B220" s="150" t="s">
        <v>1698</v>
      </c>
      <c r="C220" s="150" t="s">
        <v>1697</v>
      </c>
      <c r="D220" s="150" t="s">
        <v>1671</v>
      </c>
      <c r="E220" s="150" t="s">
        <v>1441</v>
      </c>
      <c r="F220" s="151">
        <v>21412</v>
      </c>
      <c r="G220" s="152">
        <v>0.12</v>
      </c>
      <c r="H220" s="151">
        <f t="shared" si="9"/>
        <v>18843</v>
      </c>
      <c r="I220" s="151">
        <f t="shared" si="10"/>
        <v>2569</v>
      </c>
      <c r="J220" s="153">
        <v>0</v>
      </c>
      <c r="K220" s="154">
        <f t="shared" si="11"/>
        <v>21412</v>
      </c>
      <c r="L220" s="155" t="s">
        <v>1333</v>
      </c>
      <c r="M220" s="159"/>
      <c r="N220" s="131"/>
      <c r="O220" s="147"/>
      <c r="P220" s="148"/>
    </row>
    <row r="221" spans="1:16" s="61" customFormat="1" ht="24" customHeight="1">
      <c r="A221" s="149">
        <v>217</v>
      </c>
      <c r="B221" s="150" t="s">
        <v>1699</v>
      </c>
      <c r="C221" s="150" t="s">
        <v>1697</v>
      </c>
      <c r="D221" s="150" t="s">
        <v>1673</v>
      </c>
      <c r="E221" s="150" t="s">
        <v>1441</v>
      </c>
      <c r="F221" s="151">
        <v>31183</v>
      </c>
      <c r="G221" s="152">
        <v>7.0000000000000007E-2</v>
      </c>
      <c r="H221" s="151">
        <f t="shared" si="9"/>
        <v>29000</v>
      </c>
      <c r="I221" s="151">
        <f t="shared" si="10"/>
        <v>2183</v>
      </c>
      <c r="J221" s="153">
        <v>0</v>
      </c>
      <c r="K221" s="154">
        <f t="shared" si="11"/>
        <v>31183</v>
      </c>
      <c r="L221" s="155" t="s">
        <v>1333</v>
      </c>
      <c r="M221" s="159"/>
      <c r="N221" s="131"/>
      <c r="O221" s="147"/>
      <c r="P221" s="148"/>
    </row>
    <row r="222" spans="1:16" s="61" customFormat="1" ht="24" customHeight="1">
      <c r="A222" s="149">
        <v>218</v>
      </c>
      <c r="B222" s="150" t="s">
        <v>1700</v>
      </c>
      <c r="C222" s="150" t="s">
        <v>1701</v>
      </c>
      <c r="D222" s="150" t="s">
        <v>1669</v>
      </c>
      <c r="E222" s="150" t="s">
        <v>1441</v>
      </c>
      <c r="F222" s="151">
        <v>41822</v>
      </c>
      <c r="G222" s="152">
        <v>0.1</v>
      </c>
      <c r="H222" s="151">
        <f t="shared" si="9"/>
        <v>37640</v>
      </c>
      <c r="I222" s="151">
        <f t="shared" si="10"/>
        <v>4182</v>
      </c>
      <c r="J222" s="153">
        <v>0</v>
      </c>
      <c r="K222" s="154">
        <f t="shared" si="11"/>
        <v>41822</v>
      </c>
      <c r="L222" s="155" t="s">
        <v>1333</v>
      </c>
      <c r="M222" s="159"/>
      <c r="N222" s="131"/>
      <c r="O222" s="147"/>
      <c r="P222" s="148"/>
    </row>
    <row r="223" spans="1:16" s="16" customFormat="1" ht="24" customHeight="1">
      <c r="A223" s="149">
        <v>219</v>
      </c>
      <c r="B223" s="150" t="s">
        <v>1702</v>
      </c>
      <c r="C223" s="150" t="s">
        <v>1701</v>
      </c>
      <c r="D223" s="150" t="s">
        <v>1671</v>
      </c>
      <c r="E223" s="150" t="s">
        <v>1441</v>
      </c>
      <c r="F223" s="151">
        <v>55108</v>
      </c>
      <c r="G223" s="152">
        <v>0.08</v>
      </c>
      <c r="H223" s="151">
        <f t="shared" si="9"/>
        <v>50699</v>
      </c>
      <c r="I223" s="151">
        <f t="shared" si="10"/>
        <v>4409</v>
      </c>
      <c r="J223" s="153">
        <v>0</v>
      </c>
      <c r="K223" s="154">
        <f t="shared" si="11"/>
        <v>55108</v>
      </c>
      <c r="L223" s="155" t="s">
        <v>1333</v>
      </c>
      <c r="M223" s="132"/>
      <c r="N223" s="131"/>
      <c r="O223" s="147"/>
      <c r="P223" s="148"/>
    </row>
    <row r="224" spans="1:16" s="16" customFormat="1" ht="24" customHeight="1">
      <c r="A224" s="149">
        <v>220</v>
      </c>
      <c r="B224" s="150" t="s">
        <v>1703</v>
      </c>
      <c r="C224" s="150" t="s">
        <v>1701</v>
      </c>
      <c r="D224" s="150" t="s">
        <v>1680</v>
      </c>
      <c r="E224" s="150" t="s">
        <v>1441</v>
      </c>
      <c r="F224" s="151">
        <v>87460</v>
      </c>
      <c r="G224" s="152">
        <v>0.22</v>
      </c>
      <c r="H224" s="151">
        <f t="shared" si="9"/>
        <v>68219</v>
      </c>
      <c r="I224" s="151">
        <f t="shared" si="10"/>
        <v>19241</v>
      </c>
      <c r="J224" s="153">
        <v>0</v>
      </c>
      <c r="K224" s="154">
        <f>SUM(H224:J224)</f>
        <v>87460</v>
      </c>
      <c r="L224" s="155" t="s">
        <v>1333</v>
      </c>
      <c r="M224" s="132"/>
      <c r="N224" s="131"/>
      <c r="O224" s="147"/>
      <c r="P224" s="148"/>
    </row>
    <row r="225" spans="1:16" s="16" customFormat="1" ht="24" customHeight="1">
      <c r="A225" s="149">
        <v>221</v>
      </c>
      <c r="B225" s="150" t="s">
        <v>1704</v>
      </c>
      <c r="C225" s="150" t="s">
        <v>1701</v>
      </c>
      <c r="D225" s="150" t="s">
        <v>1705</v>
      </c>
      <c r="E225" s="150" t="s">
        <v>1441</v>
      </c>
      <c r="F225" s="151">
        <v>205466</v>
      </c>
      <c r="G225" s="152">
        <v>0.08</v>
      </c>
      <c r="H225" s="151">
        <f t="shared" si="9"/>
        <v>189029</v>
      </c>
      <c r="I225" s="151">
        <f t="shared" si="10"/>
        <v>16437</v>
      </c>
      <c r="J225" s="153">
        <v>0</v>
      </c>
      <c r="K225" s="154">
        <f>SUM(H225:J225)</f>
        <v>205466</v>
      </c>
      <c r="L225" s="155" t="s">
        <v>1333</v>
      </c>
      <c r="M225" s="132"/>
      <c r="N225" s="131"/>
      <c r="O225" s="147"/>
      <c r="P225" s="148"/>
    </row>
    <row r="226" spans="1:16" s="16" customFormat="1" ht="24" customHeight="1">
      <c r="A226" s="149">
        <v>222</v>
      </c>
      <c r="B226" s="150" t="s">
        <v>1706</v>
      </c>
      <c r="C226" s="150" t="s">
        <v>1701</v>
      </c>
      <c r="D226" s="150" t="s">
        <v>1707</v>
      </c>
      <c r="E226" s="150" t="s">
        <v>1441</v>
      </c>
      <c r="F226" s="151">
        <v>234540</v>
      </c>
      <c r="G226" s="152">
        <v>0.23</v>
      </c>
      <c r="H226" s="151">
        <f t="shared" si="9"/>
        <v>180596</v>
      </c>
      <c r="I226" s="151">
        <f t="shared" si="10"/>
        <v>53944</v>
      </c>
      <c r="J226" s="153">
        <v>0</v>
      </c>
      <c r="K226" s="154">
        <f>SUM(H226:J226)</f>
        <v>234540</v>
      </c>
      <c r="L226" s="155" t="s">
        <v>1333</v>
      </c>
      <c r="M226" s="132"/>
      <c r="N226" s="131"/>
      <c r="O226" s="147"/>
      <c r="P226" s="148"/>
    </row>
    <row r="227" spans="1:16" s="16" customFormat="1" ht="24" customHeight="1">
      <c r="A227" s="149">
        <v>223</v>
      </c>
      <c r="B227" s="150" t="s">
        <v>1708</v>
      </c>
      <c r="C227" s="150" t="s">
        <v>1701</v>
      </c>
      <c r="D227" s="150" t="s">
        <v>1709</v>
      </c>
      <c r="E227" s="150" t="s">
        <v>1441</v>
      </c>
      <c r="F227" s="151">
        <v>492042</v>
      </c>
      <c r="G227" s="152">
        <v>0.08</v>
      </c>
      <c r="H227" s="151">
        <f t="shared" si="9"/>
        <v>452679</v>
      </c>
      <c r="I227" s="151">
        <f t="shared" si="10"/>
        <v>39363</v>
      </c>
      <c r="J227" s="153">
        <v>0</v>
      </c>
      <c r="K227" s="154">
        <f>SUM(H227:J227)</f>
        <v>492042</v>
      </c>
      <c r="L227" s="155" t="s">
        <v>1333</v>
      </c>
      <c r="M227" s="132"/>
      <c r="N227" s="131"/>
      <c r="O227" s="147"/>
      <c r="P227" s="148"/>
    </row>
    <row r="228" spans="1:16" s="16" customFormat="1" ht="24" customHeight="1">
      <c r="A228" s="149">
        <v>224</v>
      </c>
      <c r="B228" s="150" t="s">
        <v>1710</v>
      </c>
      <c r="C228" s="150" t="s">
        <v>1711</v>
      </c>
      <c r="D228" s="150" t="s">
        <v>1671</v>
      </c>
      <c r="E228" s="150" t="s">
        <v>1441</v>
      </c>
      <c r="F228" s="151">
        <v>51031</v>
      </c>
      <c r="G228" s="152">
        <v>7.0000000000000007E-2</v>
      </c>
      <c r="H228" s="151">
        <f t="shared" si="9"/>
        <v>47459</v>
      </c>
      <c r="I228" s="151">
        <f t="shared" si="10"/>
        <v>3572</v>
      </c>
      <c r="J228" s="153">
        <v>0</v>
      </c>
      <c r="K228" s="154">
        <f t="shared" si="11"/>
        <v>51031</v>
      </c>
      <c r="L228" s="155" t="s">
        <v>1333</v>
      </c>
      <c r="M228" s="132"/>
      <c r="N228" s="131"/>
      <c r="O228" s="147"/>
      <c r="P228" s="148"/>
    </row>
    <row r="229" spans="1:16" s="16" customFormat="1" ht="24" customHeight="1">
      <c r="A229" s="149">
        <v>225</v>
      </c>
      <c r="B229" s="150" t="s">
        <v>1712</v>
      </c>
      <c r="C229" s="150" t="s">
        <v>1711</v>
      </c>
      <c r="D229" s="150" t="s">
        <v>1678</v>
      </c>
      <c r="E229" s="150" t="s">
        <v>1441</v>
      </c>
      <c r="F229" s="151">
        <v>81586</v>
      </c>
      <c r="G229" s="152">
        <v>0.18</v>
      </c>
      <c r="H229" s="151">
        <f t="shared" si="9"/>
        <v>66901</v>
      </c>
      <c r="I229" s="151">
        <f t="shared" si="10"/>
        <v>14685</v>
      </c>
      <c r="J229" s="153">
        <v>0</v>
      </c>
      <c r="K229" s="154">
        <f t="shared" si="11"/>
        <v>81586</v>
      </c>
      <c r="L229" s="155" t="s">
        <v>1333</v>
      </c>
      <c r="M229" s="132"/>
      <c r="N229" s="131"/>
      <c r="O229" s="147"/>
      <c r="P229" s="148"/>
    </row>
    <row r="230" spans="1:16" s="61" customFormat="1" ht="24" customHeight="1">
      <c r="A230" s="149">
        <v>226</v>
      </c>
      <c r="B230" s="150" t="s">
        <v>1713</v>
      </c>
      <c r="C230" s="150" t="s">
        <v>1711</v>
      </c>
      <c r="D230" s="150" t="s">
        <v>1680</v>
      </c>
      <c r="E230" s="150" t="s">
        <v>1441</v>
      </c>
      <c r="F230" s="151">
        <v>111209</v>
      </c>
      <c r="G230" s="152">
        <v>0.15</v>
      </c>
      <c r="H230" s="151">
        <f t="shared" si="9"/>
        <v>94528</v>
      </c>
      <c r="I230" s="151">
        <f t="shared" si="10"/>
        <v>16681</v>
      </c>
      <c r="J230" s="153">
        <v>0</v>
      </c>
      <c r="K230" s="154">
        <f t="shared" si="11"/>
        <v>111209</v>
      </c>
      <c r="L230" s="155" t="s">
        <v>1333</v>
      </c>
      <c r="M230" s="159"/>
      <c r="N230" s="131"/>
      <c r="O230" s="147"/>
      <c r="P230" s="148"/>
    </row>
    <row r="231" spans="1:16" s="61" customFormat="1" ht="24" customHeight="1">
      <c r="A231" s="149">
        <v>227</v>
      </c>
      <c r="B231" s="150" t="s">
        <v>1714</v>
      </c>
      <c r="C231" s="150" t="s">
        <v>1711</v>
      </c>
      <c r="D231" s="150" t="s">
        <v>1682</v>
      </c>
      <c r="E231" s="150" t="s">
        <v>1441</v>
      </c>
      <c r="F231" s="151">
        <v>162487</v>
      </c>
      <c r="G231" s="152">
        <v>0.25</v>
      </c>
      <c r="H231" s="151">
        <f t="shared" si="9"/>
        <v>121865</v>
      </c>
      <c r="I231" s="151">
        <f t="shared" si="10"/>
        <v>40622</v>
      </c>
      <c r="J231" s="153">
        <v>0</v>
      </c>
      <c r="K231" s="154">
        <f t="shared" si="11"/>
        <v>162487</v>
      </c>
      <c r="L231" s="155" t="s">
        <v>1333</v>
      </c>
      <c r="M231" s="159"/>
      <c r="N231" s="131"/>
      <c r="O231" s="147"/>
      <c r="P231" s="148"/>
    </row>
    <row r="232" spans="1:16" s="61" customFormat="1" ht="24" customHeight="1">
      <c r="A232" s="149">
        <v>228</v>
      </c>
      <c r="B232" s="150" t="s">
        <v>1715</v>
      </c>
      <c r="C232" s="150" t="s">
        <v>1711</v>
      </c>
      <c r="D232" s="150" t="s">
        <v>1707</v>
      </c>
      <c r="E232" s="150" t="s">
        <v>1441</v>
      </c>
      <c r="F232" s="151">
        <v>192945</v>
      </c>
      <c r="G232" s="152">
        <v>0.22</v>
      </c>
      <c r="H232" s="151">
        <f t="shared" si="9"/>
        <v>150497</v>
      </c>
      <c r="I232" s="151">
        <f t="shared" si="10"/>
        <v>42448</v>
      </c>
      <c r="J232" s="153">
        <v>0</v>
      </c>
      <c r="K232" s="154">
        <f t="shared" si="11"/>
        <v>192945</v>
      </c>
      <c r="L232" s="155" t="s">
        <v>1333</v>
      </c>
      <c r="M232" s="159"/>
      <c r="N232" s="131"/>
      <c r="O232" s="147"/>
      <c r="P232" s="148"/>
    </row>
    <row r="233" spans="1:16" s="61" customFormat="1" ht="24" customHeight="1">
      <c r="A233" s="149">
        <v>229</v>
      </c>
      <c r="B233" s="150" t="s">
        <v>1716</v>
      </c>
      <c r="C233" s="150" t="s">
        <v>1717</v>
      </c>
      <c r="D233" s="150" t="s">
        <v>1663</v>
      </c>
      <c r="E233" s="150" t="s">
        <v>1441</v>
      </c>
      <c r="F233" s="151">
        <v>9460</v>
      </c>
      <c r="G233" s="152">
        <v>0.44</v>
      </c>
      <c r="H233" s="151">
        <f t="shared" si="9"/>
        <v>5298</v>
      </c>
      <c r="I233" s="151">
        <f t="shared" si="10"/>
        <v>4162</v>
      </c>
      <c r="J233" s="153">
        <v>0</v>
      </c>
      <c r="K233" s="154">
        <f t="shared" si="11"/>
        <v>9460</v>
      </c>
      <c r="L233" s="155" t="s">
        <v>1333</v>
      </c>
      <c r="M233" s="159"/>
      <c r="N233" s="131"/>
      <c r="O233" s="147"/>
      <c r="P233" s="148"/>
    </row>
    <row r="234" spans="1:16" s="61" customFormat="1" ht="24" customHeight="1">
      <c r="A234" s="149">
        <v>230</v>
      </c>
      <c r="B234" s="150" t="s">
        <v>1718</v>
      </c>
      <c r="C234" s="150" t="s">
        <v>1717</v>
      </c>
      <c r="D234" s="150" t="s">
        <v>1665</v>
      </c>
      <c r="E234" s="150" t="s">
        <v>1441</v>
      </c>
      <c r="F234" s="151">
        <v>12547</v>
      </c>
      <c r="G234" s="152">
        <v>0.33</v>
      </c>
      <c r="H234" s="151">
        <f t="shared" si="9"/>
        <v>8406</v>
      </c>
      <c r="I234" s="151">
        <f t="shared" si="10"/>
        <v>4141</v>
      </c>
      <c r="J234" s="153">
        <v>0</v>
      </c>
      <c r="K234" s="154">
        <f t="shared" si="11"/>
        <v>12547</v>
      </c>
      <c r="L234" s="155" t="s">
        <v>1333</v>
      </c>
      <c r="M234" s="159"/>
      <c r="N234" s="131"/>
      <c r="O234" s="147"/>
      <c r="P234" s="148"/>
    </row>
    <row r="235" spans="1:16" s="61" customFormat="1" ht="24" customHeight="1">
      <c r="A235" s="149">
        <v>231</v>
      </c>
      <c r="B235" s="150" t="s">
        <v>1719</v>
      </c>
      <c r="C235" s="150" t="s">
        <v>1717</v>
      </c>
      <c r="D235" s="150" t="s">
        <v>1667</v>
      </c>
      <c r="E235" s="150" t="s">
        <v>1441</v>
      </c>
      <c r="F235" s="151">
        <v>16437</v>
      </c>
      <c r="G235" s="152">
        <v>0.25</v>
      </c>
      <c r="H235" s="151">
        <f t="shared" si="9"/>
        <v>12328</v>
      </c>
      <c r="I235" s="151">
        <f t="shared" si="10"/>
        <v>4109</v>
      </c>
      <c r="J235" s="153">
        <v>0</v>
      </c>
      <c r="K235" s="154">
        <f t="shared" si="11"/>
        <v>16437</v>
      </c>
      <c r="L235" s="155" t="s">
        <v>1333</v>
      </c>
      <c r="M235" s="159"/>
      <c r="N235" s="131"/>
      <c r="O235" s="147"/>
      <c r="P235" s="148"/>
    </row>
    <row r="236" spans="1:16" s="61" customFormat="1" ht="24" customHeight="1">
      <c r="A236" s="149">
        <v>232</v>
      </c>
      <c r="B236" s="150" t="s">
        <v>1720</v>
      </c>
      <c r="C236" s="150" t="s">
        <v>1717</v>
      </c>
      <c r="D236" s="150" t="s">
        <v>1669</v>
      </c>
      <c r="E236" s="150" t="s">
        <v>1441</v>
      </c>
      <c r="F236" s="151">
        <v>24404</v>
      </c>
      <c r="G236" s="152">
        <v>0.17</v>
      </c>
      <c r="H236" s="151">
        <f t="shared" si="9"/>
        <v>20255</v>
      </c>
      <c r="I236" s="151">
        <f t="shared" si="10"/>
        <v>4149</v>
      </c>
      <c r="J236" s="153">
        <v>0</v>
      </c>
      <c r="K236" s="154">
        <f t="shared" si="11"/>
        <v>24404</v>
      </c>
      <c r="L236" s="155" t="s">
        <v>1333</v>
      </c>
      <c r="M236" s="159"/>
      <c r="N236" s="131"/>
      <c r="O236" s="147"/>
      <c r="P236" s="148"/>
    </row>
    <row r="237" spans="1:16" s="61" customFormat="1" ht="24" customHeight="1">
      <c r="A237" s="149">
        <v>233</v>
      </c>
      <c r="B237" s="150" t="s">
        <v>1721</v>
      </c>
      <c r="C237" s="150" t="s">
        <v>1717</v>
      </c>
      <c r="D237" s="150" t="s">
        <v>1671</v>
      </c>
      <c r="E237" s="150" t="s">
        <v>1441</v>
      </c>
      <c r="F237" s="151">
        <v>27820</v>
      </c>
      <c r="G237" s="152">
        <v>0.13</v>
      </c>
      <c r="H237" s="151">
        <f t="shared" si="9"/>
        <v>24203</v>
      </c>
      <c r="I237" s="151">
        <f t="shared" si="10"/>
        <v>3617</v>
      </c>
      <c r="J237" s="153">
        <v>0</v>
      </c>
      <c r="K237" s="154">
        <f t="shared" si="11"/>
        <v>27820</v>
      </c>
      <c r="L237" s="155" t="s">
        <v>1333</v>
      </c>
      <c r="M237" s="159"/>
      <c r="N237" s="131"/>
      <c r="O237" s="147"/>
      <c r="P237" s="148"/>
    </row>
    <row r="238" spans="1:16" s="61" customFormat="1" ht="24" customHeight="1">
      <c r="A238" s="149">
        <v>234</v>
      </c>
      <c r="B238" s="150" t="s">
        <v>1722</v>
      </c>
      <c r="C238" s="150" t="s">
        <v>1717</v>
      </c>
      <c r="D238" s="150" t="s">
        <v>1673</v>
      </c>
      <c r="E238" s="150" t="s">
        <v>1441</v>
      </c>
      <c r="F238" s="151">
        <v>39301</v>
      </c>
      <c r="G238" s="152">
        <v>0.1</v>
      </c>
      <c r="H238" s="151">
        <f t="shared" si="9"/>
        <v>35371</v>
      </c>
      <c r="I238" s="151">
        <f t="shared" si="10"/>
        <v>3930</v>
      </c>
      <c r="J238" s="153">
        <v>0</v>
      </c>
      <c r="K238" s="154">
        <f t="shared" si="11"/>
        <v>39301</v>
      </c>
      <c r="L238" s="155" t="s">
        <v>1333</v>
      </c>
      <c r="M238" s="159"/>
      <c r="N238" s="131"/>
      <c r="O238" s="147"/>
      <c r="P238" s="148"/>
    </row>
    <row r="239" spans="1:16" s="61" customFormat="1" ht="24" customHeight="1">
      <c r="A239" s="149">
        <v>235</v>
      </c>
      <c r="B239" s="150" t="s">
        <v>1723</v>
      </c>
      <c r="C239" s="150" t="s">
        <v>1724</v>
      </c>
      <c r="D239" s="150" t="s">
        <v>1665</v>
      </c>
      <c r="E239" s="150" t="s">
        <v>1441</v>
      </c>
      <c r="F239" s="151">
        <v>29370</v>
      </c>
      <c r="G239" s="152">
        <v>0.13</v>
      </c>
      <c r="H239" s="151">
        <f t="shared" si="9"/>
        <v>25552</v>
      </c>
      <c r="I239" s="151">
        <f t="shared" si="10"/>
        <v>3818</v>
      </c>
      <c r="J239" s="153">
        <v>0</v>
      </c>
      <c r="K239" s="154">
        <f t="shared" si="11"/>
        <v>29370</v>
      </c>
      <c r="L239" s="155" t="s">
        <v>1333</v>
      </c>
      <c r="M239" s="159"/>
      <c r="N239" s="131"/>
      <c r="O239" s="147"/>
      <c r="P239" s="148"/>
    </row>
    <row r="240" spans="1:16" s="61" customFormat="1" ht="24" customHeight="1">
      <c r="A240" s="149">
        <v>236</v>
      </c>
      <c r="B240" s="150" t="s">
        <v>1725</v>
      </c>
      <c r="C240" s="150" t="s">
        <v>1724</v>
      </c>
      <c r="D240" s="150" t="s">
        <v>1667</v>
      </c>
      <c r="E240" s="150" t="s">
        <v>1441</v>
      </c>
      <c r="F240" s="151">
        <v>36273</v>
      </c>
      <c r="G240" s="152">
        <v>0.1</v>
      </c>
      <c r="H240" s="151">
        <f t="shared" si="9"/>
        <v>32646</v>
      </c>
      <c r="I240" s="151">
        <f t="shared" si="10"/>
        <v>3627</v>
      </c>
      <c r="J240" s="153">
        <v>0</v>
      </c>
      <c r="K240" s="154">
        <f t="shared" si="11"/>
        <v>36273</v>
      </c>
      <c r="L240" s="155" t="s">
        <v>1333</v>
      </c>
      <c r="M240" s="159"/>
      <c r="N240" s="131"/>
      <c r="O240" s="147"/>
      <c r="P240" s="148"/>
    </row>
    <row r="241" spans="1:16" s="61" customFormat="1" ht="24" customHeight="1">
      <c r="A241" s="149">
        <v>237</v>
      </c>
      <c r="B241" s="150" t="s">
        <v>1726</v>
      </c>
      <c r="C241" s="150" t="s">
        <v>1724</v>
      </c>
      <c r="D241" s="150" t="s">
        <v>1669</v>
      </c>
      <c r="E241" s="150" t="s">
        <v>1441</v>
      </c>
      <c r="F241" s="151">
        <v>46085</v>
      </c>
      <c r="G241" s="152">
        <v>0.08</v>
      </c>
      <c r="H241" s="151">
        <f t="shared" si="9"/>
        <v>42398</v>
      </c>
      <c r="I241" s="151">
        <f t="shared" si="10"/>
        <v>3687</v>
      </c>
      <c r="J241" s="153">
        <v>0</v>
      </c>
      <c r="K241" s="154">
        <f t="shared" si="11"/>
        <v>46085</v>
      </c>
      <c r="L241" s="155" t="s">
        <v>1333</v>
      </c>
      <c r="M241" s="159"/>
      <c r="N241" s="131"/>
      <c r="O241" s="147"/>
      <c r="P241" s="148"/>
    </row>
    <row r="242" spans="1:16" s="61" customFormat="1" ht="24" customHeight="1">
      <c r="A242" s="149">
        <v>238</v>
      </c>
      <c r="B242" s="150" t="s">
        <v>1727</v>
      </c>
      <c r="C242" s="150" t="s">
        <v>1724</v>
      </c>
      <c r="D242" s="150" t="s">
        <v>1671</v>
      </c>
      <c r="E242" s="150" t="s">
        <v>1441</v>
      </c>
      <c r="F242" s="151">
        <v>53043</v>
      </c>
      <c r="G242" s="152">
        <v>7.0000000000000007E-2</v>
      </c>
      <c r="H242" s="151">
        <f t="shared" si="9"/>
        <v>49330</v>
      </c>
      <c r="I242" s="151">
        <f t="shared" si="10"/>
        <v>3713</v>
      </c>
      <c r="J242" s="153">
        <v>0</v>
      </c>
      <c r="K242" s="154">
        <f t="shared" si="11"/>
        <v>53043</v>
      </c>
      <c r="L242" s="155" t="s">
        <v>1333</v>
      </c>
      <c r="M242" s="159"/>
      <c r="N242" s="131"/>
      <c r="O242" s="147"/>
      <c r="P242" s="148"/>
    </row>
    <row r="243" spans="1:16" s="61" customFormat="1" ht="24" customHeight="1">
      <c r="A243" s="149">
        <v>239</v>
      </c>
      <c r="B243" s="150" t="s">
        <v>1728</v>
      </c>
      <c r="C243" s="150" t="s">
        <v>1724</v>
      </c>
      <c r="D243" s="150" t="s">
        <v>1673</v>
      </c>
      <c r="E243" s="150" t="s">
        <v>1441</v>
      </c>
      <c r="F243" s="151">
        <v>65375</v>
      </c>
      <c r="G243" s="152">
        <v>0.05</v>
      </c>
      <c r="H243" s="151">
        <f t="shared" si="9"/>
        <v>62106</v>
      </c>
      <c r="I243" s="151">
        <f t="shared" si="10"/>
        <v>3269</v>
      </c>
      <c r="J243" s="153">
        <v>0</v>
      </c>
      <c r="K243" s="154">
        <f t="shared" si="11"/>
        <v>65375</v>
      </c>
      <c r="L243" s="155" t="s">
        <v>1333</v>
      </c>
      <c r="M243" s="159"/>
      <c r="N243" s="131"/>
      <c r="O243" s="147"/>
      <c r="P243" s="148"/>
    </row>
    <row r="244" spans="1:16" s="61" customFormat="1" ht="24" customHeight="1">
      <c r="A244" s="149">
        <v>240</v>
      </c>
      <c r="B244" s="150" t="s">
        <v>1729</v>
      </c>
      <c r="C244" s="150" t="s">
        <v>1730</v>
      </c>
      <c r="D244" s="150" t="s">
        <v>1673</v>
      </c>
      <c r="E244" s="150" t="s">
        <v>1441</v>
      </c>
      <c r="F244" s="151">
        <v>91231</v>
      </c>
      <c r="G244" s="152">
        <v>0.03</v>
      </c>
      <c r="H244" s="151">
        <f t="shared" si="9"/>
        <v>88494</v>
      </c>
      <c r="I244" s="151">
        <f t="shared" si="10"/>
        <v>2737</v>
      </c>
      <c r="J244" s="153">
        <v>0</v>
      </c>
      <c r="K244" s="154">
        <f t="shared" si="11"/>
        <v>91231</v>
      </c>
      <c r="L244" s="155" t="s">
        <v>1333</v>
      </c>
      <c r="M244" s="159"/>
      <c r="N244" s="131"/>
      <c r="O244" s="147"/>
      <c r="P244" s="148"/>
    </row>
    <row r="245" spans="1:16" s="61" customFormat="1" ht="24" customHeight="1">
      <c r="A245" s="149">
        <v>241</v>
      </c>
      <c r="B245" s="150" t="s">
        <v>1731</v>
      </c>
      <c r="C245" s="150" t="s">
        <v>1730</v>
      </c>
      <c r="D245" s="150" t="s">
        <v>1676</v>
      </c>
      <c r="E245" s="150" t="s">
        <v>1441</v>
      </c>
      <c r="F245" s="151">
        <v>114129</v>
      </c>
      <c r="G245" s="152">
        <v>0.12</v>
      </c>
      <c r="H245" s="151">
        <f t="shared" si="9"/>
        <v>100434</v>
      </c>
      <c r="I245" s="151">
        <f t="shared" si="10"/>
        <v>13695</v>
      </c>
      <c r="J245" s="153">
        <v>0</v>
      </c>
      <c r="K245" s="154">
        <f t="shared" si="11"/>
        <v>114129</v>
      </c>
      <c r="L245" s="155" t="s">
        <v>1333</v>
      </c>
      <c r="M245" s="159"/>
      <c r="N245" s="131"/>
      <c r="O245" s="147"/>
      <c r="P245" s="148"/>
    </row>
    <row r="246" spans="1:16" s="61" customFormat="1" ht="24" customHeight="1">
      <c r="A246" s="149">
        <v>242</v>
      </c>
      <c r="B246" s="150" t="s">
        <v>1732</v>
      </c>
      <c r="C246" s="150" t="s">
        <v>1730</v>
      </c>
      <c r="D246" s="150" t="s">
        <v>1678</v>
      </c>
      <c r="E246" s="150" t="s">
        <v>1441</v>
      </c>
      <c r="F246" s="151">
        <v>150595</v>
      </c>
      <c r="G246" s="152">
        <v>0.11</v>
      </c>
      <c r="H246" s="151">
        <f t="shared" si="9"/>
        <v>134030</v>
      </c>
      <c r="I246" s="151">
        <f t="shared" si="10"/>
        <v>16565</v>
      </c>
      <c r="J246" s="153">
        <v>0</v>
      </c>
      <c r="K246" s="154">
        <f t="shared" si="11"/>
        <v>150595</v>
      </c>
      <c r="L246" s="155" t="s">
        <v>1333</v>
      </c>
      <c r="M246" s="159"/>
      <c r="N246" s="131"/>
      <c r="O246" s="147"/>
      <c r="P246" s="148"/>
    </row>
    <row r="247" spans="1:16" s="61" customFormat="1" ht="24" customHeight="1">
      <c r="A247" s="149">
        <v>243</v>
      </c>
      <c r="B247" s="150" t="s">
        <v>1733</v>
      </c>
      <c r="C247" s="150" t="s">
        <v>1730</v>
      </c>
      <c r="D247" s="150" t="s">
        <v>1680</v>
      </c>
      <c r="E247" s="150" t="s">
        <v>1441</v>
      </c>
      <c r="F247" s="151">
        <v>210207</v>
      </c>
      <c r="G247" s="152">
        <v>0.08</v>
      </c>
      <c r="H247" s="151">
        <f t="shared" si="9"/>
        <v>193390</v>
      </c>
      <c r="I247" s="151">
        <f t="shared" si="10"/>
        <v>16817</v>
      </c>
      <c r="J247" s="153">
        <v>0</v>
      </c>
      <c r="K247" s="154">
        <f t="shared" si="11"/>
        <v>210207</v>
      </c>
      <c r="L247" s="155" t="s">
        <v>1333</v>
      </c>
      <c r="M247" s="159"/>
      <c r="N247" s="131"/>
      <c r="O247" s="147"/>
      <c r="P247" s="148"/>
    </row>
    <row r="248" spans="1:16" s="61" customFormat="1" ht="24" customHeight="1">
      <c r="A248" s="149">
        <v>244</v>
      </c>
      <c r="B248" s="150" t="s">
        <v>1734</v>
      </c>
      <c r="C248" s="150" t="s">
        <v>1735</v>
      </c>
      <c r="D248" s="150" t="s">
        <v>1663</v>
      </c>
      <c r="E248" s="150" t="s">
        <v>1441</v>
      </c>
      <c r="F248" s="151">
        <v>35030</v>
      </c>
      <c r="G248" s="152">
        <v>0.1</v>
      </c>
      <c r="H248" s="151">
        <f t="shared" si="9"/>
        <v>31527</v>
      </c>
      <c r="I248" s="151">
        <f t="shared" si="10"/>
        <v>3503</v>
      </c>
      <c r="J248" s="153">
        <v>0</v>
      </c>
      <c r="K248" s="154">
        <f t="shared" si="11"/>
        <v>35030</v>
      </c>
      <c r="L248" s="155" t="s">
        <v>1333</v>
      </c>
      <c r="M248" s="159"/>
      <c r="N248" s="131"/>
      <c r="O248" s="147"/>
      <c r="P248" s="148"/>
    </row>
    <row r="249" spans="1:16" s="61" customFormat="1" ht="24" customHeight="1">
      <c r="A249" s="149">
        <v>245</v>
      </c>
      <c r="B249" s="150" t="s">
        <v>1736</v>
      </c>
      <c r="C249" s="150" t="s">
        <v>1737</v>
      </c>
      <c r="D249" s="150" t="s">
        <v>1665</v>
      </c>
      <c r="E249" s="150" t="s">
        <v>1441</v>
      </c>
      <c r="F249" s="151">
        <v>58787</v>
      </c>
      <c r="G249" s="152">
        <v>0.06</v>
      </c>
      <c r="H249" s="151">
        <f t="shared" si="9"/>
        <v>55260</v>
      </c>
      <c r="I249" s="151">
        <f t="shared" si="10"/>
        <v>3527</v>
      </c>
      <c r="J249" s="153">
        <v>0</v>
      </c>
      <c r="K249" s="154">
        <f t="shared" si="11"/>
        <v>58787</v>
      </c>
      <c r="L249" s="155" t="s">
        <v>1333</v>
      </c>
      <c r="M249" s="159"/>
      <c r="N249" s="131"/>
      <c r="O249" s="147"/>
      <c r="P249" s="148"/>
    </row>
    <row r="250" spans="1:16" s="61" customFormat="1" ht="24" customHeight="1">
      <c r="A250" s="149">
        <v>246</v>
      </c>
      <c r="B250" s="150" t="s">
        <v>1738</v>
      </c>
      <c r="C250" s="150" t="s">
        <v>1737</v>
      </c>
      <c r="D250" s="150" t="s">
        <v>1667</v>
      </c>
      <c r="E250" s="150" t="s">
        <v>1441</v>
      </c>
      <c r="F250" s="151">
        <v>151270</v>
      </c>
      <c r="G250" s="152">
        <v>0.03</v>
      </c>
      <c r="H250" s="151">
        <f t="shared" si="9"/>
        <v>146732</v>
      </c>
      <c r="I250" s="151">
        <f t="shared" si="10"/>
        <v>4538</v>
      </c>
      <c r="J250" s="153">
        <v>0</v>
      </c>
      <c r="K250" s="154">
        <f t="shared" si="11"/>
        <v>151270</v>
      </c>
      <c r="L250" s="155" t="s">
        <v>1333</v>
      </c>
      <c r="M250" s="159"/>
      <c r="N250" s="131"/>
      <c r="O250" s="147"/>
      <c r="P250" s="148"/>
    </row>
    <row r="251" spans="1:16" s="61" customFormat="1" ht="24" customHeight="1">
      <c r="A251" s="149">
        <v>247</v>
      </c>
      <c r="B251" s="150" t="s">
        <v>1739</v>
      </c>
      <c r="C251" s="150" t="s">
        <v>1737</v>
      </c>
      <c r="D251" s="150" t="s">
        <v>1669</v>
      </c>
      <c r="E251" s="150" t="s">
        <v>1441</v>
      </c>
      <c r="F251" s="151">
        <v>219744</v>
      </c>
      <c r="G251" s="152">
        <v>0.02</v>
      </c>
      <c r="H251" s="151">
        <f t="shared" si="9"/>
        <v>215349</v>
      </c>
      <c r="I251" s="151">
        <f t="shared" si="10"/>
        <v>4395</v>
      </c>
      <c r="J251" s="153">
        <v>0</v>
      </c>
      <c r="K251" s="154">
        <f t="shared" si="11"/>
        <v>219744</v>
      </c>
      <c r="L251" s="155" t="s">
        <v>1333</v>
      </c>
      <c r="M251" s="159"/>
      <c r="N251" s="131"/>
      <c r="O251" s="147"/>
      <c r="P251" s="148"/>
    </row>
    <row r="252" spans="1:16" s="61" customFormat="1" ht="24" customHeight="1">
      <c r="A252" s="149">
        <v>248</v>
      </c>
      <c r="B252" s="150" t="s">
        <v>1740</v>
      </c>
      <c r="C252" s="150" t="s">
        <v>1737</v>
      </c>
      <c r="D252" s="150" t="s">
        <v>1671</v>
      </c>
      <c r="E252" s="150" t="s">
        <v>1441</v>
      </c>
      <c r="F252" s="151">
        <v>242730</v>
      </c>
      <c r="G252" s="152">
        <v>0.02</v>
      </c>
      <c r="H252" s="151">
        <f t="shared" si="9"/>
        <v>237875</v>
      </c>
      <c r="I252" s="151">
        <f t="shared" si="10"/>
        <v>4855</v>
      </c>
      <c r="J252" s="153">
        <v>0</v>
      </c>
      <c r="K252" s="154">
        <f t="shared" si="11"/>
        <v>242730</v>
      </c>
      <c r="L252" s="155" t="s">
        <v>1333</v>
      </c>
      <c r="M252" s="159"/>
      <c r="N252" s="131"/>
      <c r="O252" s="147"/>
      <c r="P252" s="148"/>
    </row>
    <row r="253" spans="1:16" s="61" customFormat="1" ht="24" customHeight="1">
      <c r="A253" s="149">
        <v>249</v>
      </c>
      <c r="B253" s="150" t="s">
        <v>1741</v>
      </c>
      <c r="C253" s="150" t="s">
        <v>1742</v>
      </c>
      <c r="D253" s="150" t="s">
        <v>1443</v>
      </c>
      <c r="E253" s="150" t="s">
        <v>1441</v>
      </c>
      <c r="F253" s="151">
        <v>40720</v>
      </c>
      <c r="G253" s="152">
        <v>0.1</v>
      </c>
      <c r="H253" s="151">
        <f t="shared" si="9"/>
        <v>36648</v>
      </c>
      <c r="I253" s="151">
        <f t="shared" si="10"/>
        <v>4072</v>
      </c>
      <c r="J253" s="153">
        <v>0</v>
      </c>
      <c r="K253" s="154">
        <f t="shared" si="11"/>
        <v>40720</v>
      </c>
      <c r="L253" s="155" t="s">
        <v>1333</v>
      </c>
      <c r="M253" s="159"/>
      <c r="N253" s="131"/>
      <c r="O253" s="147"/>
      <c r="P253" s="148"/>
    </row>
    <row r="254" spans="1:16" s="61" customFormat="1" ht="24" customHeight="1">
      <c r="A254" s="149">
        <v>250</v>
      </c>
      <c r="B254" s="150" t="s">
        <v>1743</v>
      </c>
      <c r="C254" s="150" t="s">
        <v>1742</v>
      </c>
      <c r="D254" s="150" t="s">
        <v>1445</v>
      </c>
      <c r="E254" s="150" t="s">
        <v>1441</v>
      </c>
      <c r="F254" s="151">
        <v>47595</v>
      </c>
      <c r="G254" s="152">
        <v>0.09</v>
      </c>
      <c r="H254" s="151">
        <f t="shared" si="9"/>
        <v>43311</v>
      </c>
      <c r="I254" s="151">
        <f t="shared" si="10"/>
        <v>4284</v>
      </c>
      <c r="J254" s="153">
        <v>0</v>
      </c>
      <c r="K254" s="154">
        <f t="shared" si="11"/>
        <v>47595</v>
      </c>
      <c r="L254" s="155" t="s">
        <v>1333</v>
      </c>
      <c r="M254" s="159"/>
      <c r="N254" s="131"/>
      <c r="O254" s="147"/>
      <c r="P254" s="148"/>
    </row>
    <row r="255" spans="1:16" s="61" customFormat="1" ht="24" customHeight="1">
      <c r="A255" s="149">
        <v>251</v>
      </c>
      <c r="B255" s="150" t="s">
        <v>1744</v>
      </c>
      <c r="C255" s="150" t="s">
        <v>1742</v>
      </c>
      <c r="D255" s="150" t="s">
        <v>1447</v>
      </c>
      <c r="E255" s="150" t="s">
        <v>1441</v>
      </c>
      <c r="F255" s="151">
        <v>79032</v>
      </c>
      <c r="G255" s="152">
        <v>0.04</v>
      </c>
      <c r="H255" s="151">
        <f t="shared" si="9"/>
        <v>75871</v>
      </c>
      <c r="I255" s="151">
        <f t="shared" si="10"/>
        <v>3161</v>
      </c>
      <c r="J255" s="153">
        <v>0</v>
      </c>
      <c r="K255" s="154">
        <f t="shared" si="11"/>
        <v>79032</v>
      </c>
      <c r="L255" s="155" t="s">
        <v>1333</v>
      </c>
      <c r="M255" s="159"/>
      <c r="N255" s="131"/>
      <c r="O255" s="147"/>
      <c r="P255" s="148"/>
    </row>
    <row r="256" spans="1:16" s="61" customFormat="1" ht="24" customHeight="1">
      <c r="A256" s="149">
        <v>252</v>
      </c>
      <c r="B256" s="150" t="s">
        <v>1745</v>
      </c>
      <c r="C256" s="150" t="s">
        <v>1742</v>
      </c>
      <c r="D256" s="150" t="s">
        <v>1449</v>
      </c>
      <c r="E256" s="150" t="s">
        <v>1441</v>
      </c>
      <c r="F256" s="151">
        <v>82867</v>
      </c>
      <c r="G256" s="152">
        <v>0.05</v>
      </c>
      <c r="H256" s="151">
        <f t="shared" si="9"/>
        <v>78724</v>
      </c>
      <c r="I256" s="151">
        <f t="shared" si="10"/>
        <v>4143</v>
      </c>
      <c r="J256" s="153">
        <v>0</v>
      </c>
      <c r="K256" s="154">
        <f t="shared" si="11"/>
        <v>82867</v>
      </c>
      <c r="L256" s="155" t="s">
        <v>1333</v>
      </c>
      <c r="M256" s="159"/>
      <c r="N256" s="131"/>
      <c r="O256" s="147"/>
      <c r="P256" s="148"/>
    </row>
    <row r="257" spans="1:16" s="61" customFormat="1" ht="24" customHeight="1">
      <c r="A257" s="149">
        <v>253</v>
      </c>
      <c r="B257" s="150" t="s">
        <v>1746</v>
      </c>
      <c r="C257" s="150" t="s">
        <v>1742</v>
      </c>
      <c r="D257" s="150" t="s">
        <v>746</v>
      </c>
      <c r="E257" s="150" t="s">
        <v>1441</v>
      </c>
      <c r="F257" s="151">
        <v>100942</v>
      </c>
      <c r="G257" s="152">
        <v>0.04</v>
      </c>
      <c r="H257" s="151">
        <f t="shared" si="9"/>
        <v>96904</v>
      </c>
      <c r="I257" s="151">
        <f t="shared" si="10"/>
        <v>4038</v>
      </c>
      <c r="J257" s="153">
        <v>0</v>
      </c>
      <c r="K257" s="154">
        <f t="shared" si="11"/>
        <v>100942</v>
      </c>
      <c r="L257" s="155" t="s">
        <v>1333</v>
      </c>
      <c r="M257" s="159"/>
      <c r="N257" s="131"/>
      <c r="O257" s="147"/>
      <c r="P257" s="148"/>
    </row>
    <row r="258" spans="1:16" s="61" customFormat="1" ht="24" customHeight="1">
      <c r="A258" s="149">
        <v>254</v>
      </c>
      <c r="B258" s="150" t="s">
        <v>1747</v>
      </c>
      <c r="C258" s="150" t="s">
        <v>1748</v>
      </c>
      <c r="D258" s="150" t="s">
        <v>1749</v>
      </c>
      <c r="E258" s="150" t="s">
        <v>1441</v>
      </c>
      <c r="F258" s="151">
        <v>9056</v>
      </c>
      <c r="G258" s="152">
        <v>0.4</v>
      </c>
      <c r="H258" s="151">
        <f t="shared" si="9"/>
        <v>5434</v>
      </c>
      <c r="I258" s="151">
        <f t="shared" si="10"/>
        <v>3622</v>
      </c>
      <c r="J258" s="153">
        <v>0</v>
      </c>
      <c r="K258" s="154">
        <f t="shared" si="11"/>
        <v>9056</v>
      </c>
      <c r="L258" s="155" t="s">
        <v>1333</v>
      </c>
      <c r="M258" s="159"/>
      <c r="N258" s="131"/>
      <c r="O258" s="147"/>
      <c r="P258" s="148"/>
    </row>
    <row r="259" spans="1:16" s="61" customFormat="1" ht="24" customHeight="1">
      <c r="A259" s="149">
        <v>255</v>
      </c>
      <c r="B259" s="150" t="s">
        <v>1750</v>
      </c>
      <c r="C259" s="150" t="s">
        <v>1748</v>
      </c>
      <c r="D259" s="150" t="s">
        <v>1659</v>
      </c>
      <c r="E259" s="150" t="s">
        <v>1441</v>
      </c>
      <c r="F259" s="151">
        <v>10443</v>
      </c>
      <c r="G259" s="152">
        <v>0.33</v>
      </c>
      <c r="H259" s="151">
        <f t="shared" si="9"/>
        <v>6997</v>
      </c>
      <c r="I259" s="151">
        <f t="shared" si="10"/>
        <v>3446</v>
      </c>
      <c r="J259" s="153">
        <v>0</v>
      </c>
      <c r="K259" s="154">
        <f t="shared" si="11"/>
        <v>10443</v>
      </c>
      <c r="L259" s="155" t="s">
        <v>1333</v>
      </c>
      <c r="M259" s="159"/>
      <c r="N259" s="131"/>
      <c r="O259" s="147"/>
      <c r="P259" s="148"/>
    </row>
    <row r="260" spans="1:16" s="61" customFormat="1" ht="24" customHeight="1">
      <c r="A260" s="149">
        <v>256</v>
      </c>
      <c r="B260" s="150" t="s">
        <v>1751</v>
      </c>
      <c r="C260" s="150" t="s">
        <v>1752</v>
      </c>
      <c r="D260" s="150" t="s">
        <v>1663</v>
      </c>
      <c r="E260" s="150" t="s">
        <v>1441</v>
      </c>
      <c r="F260" s="151">
        <v>5314</v>
      </c>
      <c r="G260" s="152">
        <v>0.73</v>
      </c>
      <c r="H260" s="151">
        <f t="shared" si="9"/>
        <v>1435</v>
      </c>
      <c r="I260" s="151">
        <f t="shared" si="10"/>
        <v>3879</v>
      </c>
      <c r="J260" s="153">
        <v>0</v>
      </c>
      <c r="K260" s="154">
        <f t="shared" si="11"/>
        <v>5314</v>
      </c>
      <c r="L260" s="155" t="s">
        <v>1333</v>
      </c>
      <c r="M260" s="159"/>
      <c r="N260" s="131"/>
      <c r="O260" s="147"/>
      <c r="P260" s="148"/>
    </row>
    <row r="261" spans="1:16" s="61" customFormat="1" ht="24" customHeight="1">
      <c r="A261" s="149">
        <v>257</v>
      </c>
      <c r="B261" s="150" t="s">
        <v>1753</v>
      </c>
      <c r="C261" s="150" t="s">
        <v>1754</v>
      </c>
      <c r="D261" s="150" t="s">
        <v>1665</v>
      </c>
      <c r="E261" s="150" t="s">
        <v>1441</v>
      </c>
      <c r="F261" s="151">
        <v>40649</v>
      </c>
      <c r="G261" s="152">
        <v>0.09</v>
      </c>
      <c r="H261" s="151">
        <f t="shared" ref="H261:H324" si="12">F261-I261</f>
        <v>36991</v>
      </c>
      <c r="I261" s="151">
        <f t="shared" si="10"/>
        <v>3658</v>
      </c>
      <c r="J261" s="153">
        <v>0</v>
      </c>
      <c r="K261" s="154">
        <f t="shared" si="11"/>
        <v>40649</v>
      </c>
      <c r="L261" s="155" t="s">
        <v>1333</v>
      </c>
      <c r="M261" s="159"/>
      <c r="N261" s="131"/>
      <c r="O261" s="147"/>
      <c r="P261" s="148"/>
    </row>
    <row r="262" spans="1:16" s="61" customFormat="1" ht="24" customHeight="1">
      <c r="A262" s="149">
        <v>258</v>
      </c>
      <c r="B262" s="150" t="s">
        <v>1755</v>
      </c>
      <c r="C262" s="150" t="s">
        <v>1754</v>
      </c>
      <c r="D262" s="150" t="s">
        <v>1667</v>
      </c>
      <c r="E262" s="150" t="s">
        <v>1441</v>
      </c>
      <c r="F262" s="151">
        <v>53986</v>
      </c>
      <c r="G262" s="152">
        <v>0.08</v>
      </c>
      <c r="H262" s="151">
        <f t="shared" si="12"/>
        <v>49667</v>
      </c>
      <c r="I262" s="151">
        <f t="shared" si="10"/>
        <v>4319</v>
      </c>
      <c r="J262" s="153">
        <v>0</v>
      </c>
      <c r="K262" s="154">
        <f t="shared" si="11"/>
        <v>53986</v>
      </c>
      <c r="L262" s="155" t="s">
        <v>1333</v>
      </c>
      <c r="M262" s="159"/>
      <c r="N262" s="131"/>
      <c r="O262" s="147"/>
      <c r="P262" s="148"/>
    </row>
    <row r="263" spans="1:16" s="61" customFormat="1" ht="24" customHeight="1">
      <c r="A263" s="149">
        <v>259</v>
      </c>
      <c r="B263" s="150" t="s">
        <v>1756</v>
      </c>
      <c r="C263" s="150" t="s">
        <v>1757</v>
      </c>
      <c r="D263" s="150" t="s">
        <v>1758</v>
      </c>
      <c r="E263" s="150" t="s">
        <v>1441</v>
      </c>
      <c r="F263" s="151">
        <v>29564</v>
      </c>
      <c r="G263" s="152">
        <v>0.18</v>
      </c>
      <c r="H263" s="151">
        <f t="shared" si="12"/>
        <v>24242</v>
      </c>
      <c r="I263" s="151">
        <f t="shared" ref="I263:I323" si="13">ROUND(F263*G263,0)</f>
        <v>5322</v>
      </c>
      <c r="J263" s="153">
        <v>0</v>
      </c>
      <c r="K263" s="154">
        <f t="shared" si="11"/>
        <v>29564</v>
      </c>
      <c r="L263" s="155" t="s">
        <v>1333</v>
      </c>
      <c r="M263" s="159"/>
      <c r="N263" s="131"/>
      <c r="O263" s="147"/>
      <c r="P263" s="148"/>
    </row>
    <row r="264" spans="1:16" s="61" customFormat="1" ht="24" customHeight="1">
      <c r="A264" s="149">
        <v>260</v>
      </c>
      <c r="B264" s="150" t="s">
        <v>1759</v>
      </c>
      <c r="C264" s="150" t="s">
        <v>1757</v>
      </c>
      <c r="D264" s="150" t="s">
        <v>1760</v>
      </c>
      <c r="E264" s="150" t="s">
        <v>1441</v>
      </c>
      <c r="F264" s="151">
        <v>35447</v>
      </c>
      <c r="G264" s="152">
        <v>0.16</v>
      </c>
      <c r="H264" s="151">
        <f t="shared" si="12"/>
        <v>29775</v>
      </c>
      <c r="I264" s="151">
        <f t="shared" si="13"/>
        <v>5672</v>
      </c>
      <c r="J264" s="153">
        <v>0</v>
      </c>
      <c r="K264" s="154">
        <f t="shared" si="11"/>
        <v>35447</v>
      </c>
      <c r="L264" s="155" t="s">
        <v>1333</v>
      </c>
      <c r="M264" s="159"/>
      <c r="N264" s="131"/>
      <c r="O264" s="147"/>
      <c r="P264" s="148"/>
    </row>
    <row r="265" spans="1:16" s="61" customFormat="1" ht="24" customHeight="1">
      <c r="A265" s="149">
        <v>261</v>
      </c>
      <c r="B265" s="150" t="s">
        <v>1761</v>
      </c>
      <c r="C265" s="150" t="s">
        <v>1757</v>
      </c>
      <c r="D265" s="150" t="s">
        <v>1762</v>
      </c>
      <c r="E265" s="150" t="s">
        <v>1441</v>
      </c>
      <c r="F265" s="151">
        <v>66671</v>
      </c>
      <c r="G265" s="152">
        <v>0.35</v>
      </c>
      <c r="H265" s="151">
        <f t="shared" si="12"/>
        <v>43336</v>
      </c>
      <c r="I265" s="151">
        <f t="shared" si="13"/>
        <v>23335</v>
      </c>
      <c r="J265" s="153">
        <v>0</v>
      </c>
      <c r="K265" s="154">
        <f t="shared" si="11"/>
        <v>66671</v>
      </c>
      <c r="L265" s="155" t="s">
        <v>1333</v>
      </c>
      <c r="M265" s="159"/>
      <c r="N265" s="131"/>
      <c r="O265" s="147"/>
      <c r="P265" s="148"/>
    </row>
    <row r="266" spans="1:16" s="61" customFormat="1" ht="24" customHeight="1">
      <c r="A266" s="149">
        <v>262</v>
      </c>
      <c r="B266" s="150" t="s">
        <v>1763</v>
      </c>
      <c r="C266" s="150" t="s">
        <v>1757</v>
      </c>
      <c r="D266" s="150" t="s">
        <v>1764</v>
      </c>
      <c r="E266" s="150" t="s">
        <v>1441</v>
      </c>
      <c r="F266" s="151">
        <v>71621</v>
      </c>
      <c r="G266" s="152">
        <v>0.33</v>
      </c>
      <c r="H266" s="151">
        <f t="shared" si="12"/>
        <v>47986</v>
      </c>
      <c r="I266" s="151">
        <f t="shared" si="13"/>
        <v>23635</v>
      </c>
      <c r="J266" s="153">
        <v>0</v>
      </c>
      <c r="K266" s="154">
        <f t="shared" si="11"/>
        <v>71621</v>
      </c>
      <c r="L266" s="155" t="s">
        <v>1333</v>
      </c>
      <c r="M266" s="159"/>
      <c r="N266" s="131"/>
      <c r="O266" s="147"/>
      <c r="P266" s="148"/>
    </row>
    <row r="267" spans="1:16" s="61" customFormat="1" ht="24" customHeight="1">
      <c r="A267" s="149">
        <v>263</v>
      </c>
      <c r="B267" s="150" t="s">
        <v>1765</v>
      </c>
      <c r="C267" s="150" t="s">
        <v>1757</v>
      </c>
      <c r="D267" s="150" t="s">
        <v>1766</v>
      </c>
      <c r="E267" s="150" t="s">
        <v>1441</v>
      </c>
      <c r="F267" s="151">
        <v>79871</v>
      </c>
      <c r="G267" s="152">
        <v>0.3</v>
      </c>
      <c r="H267" s="151">
        <f t="shared" si="12"/>
        <v>55910</v>
      </c>
      <c r="I267" s="151">
        <f t="shared" si="13"/>
        <v>23961</v>
      </c>
      <c r="J267" s="153">
        <v>0</v>
      </c>
      <c r="K267" s="154">
        <f t="shared" si="11"/>
        <v>79871</v>
      </c>
      <c r="L267" s="155" t="s">
        <v>1333</v>
      </c>
      <c r="M267" s="159"/>
      <c r="N267" s="131"/>
      <c r="O267" s="147"/>
      <c r="P267" s="148"/>
    </row>
    <row r="268" spans="1:16" s="61" customFormat="1" ht="24" customHeight="1">
      <c r="A268" s="149">
        <v>264</v>
      </c>
      <c r="B268" s="150" t="s">
        <v>1767</v>
      </c>
      <c r="C268" s="150" t="s">
        <v>1757</v>
      </c>
      <c r="D268" s="150" t="s">
        <v>1768</v>
      </c>
      <c r="E268" s="150" t="s">
        <v>1441</v>
      </c>
      <c r="F268" s="151">
        <v>147088</v>
      </c>
      <c r="G268" s="152">
        <v>0.49</v>
      </c>
      <c r="H268" s="151">
        <f t="shared" si="12"/>
        <v>75015</v>
      </c>
      <c r="I268" s="151">
        <f t="shared" si="13"/>
        <v>72073</v>
      </c>
      <c r="J268" s="153">
        <v>0</v>
      </c>
      <c r="K268" s="154">
        <f t="shared" si="11"/>
        <v>147088</v>
      </c>
      <c r="L268" s="155" t="s">
        <v>1333</v>
      </c>
      <c r="M268" s="159"/>
      <c r="N268" s="131"/>
      <c r="O268" s="147"/>
      <c r="P268" s="148"/>
    </row>
    <row r="269" spans="1:16" s="61" customFormat="1" ht="24" customHeight="1">
      <c r="A269" s="149">
        <v>265</v>
      </c>
      <c r="B269" s="150" t="s">
        <v>1769</v>
      </c>
      <c r="C269" s="150" t="s">
        <v>1757</v>
      </c>
      <c r="D269" s="150" t="s">
        <v>1770</v>
      </c>
      <c r="E269" s="150" t="s">
        <v>1441</v>
      </c>
      <c r="F269" s="151">
        <v>154022</v>
      </c>
      <c r="G269" s="152">
        <v>0.45</v>
      </c>
      <c r="H269" s="151">
        <f t="shared" si="12"/>
        <v>84712</v>
      </c>
      <c r="I269" s="151">
        <f t="shared" si="13"/>
        <v>69310</v>
      </c>
      <c r="J269" s="153">
        <v>0</v>
      </c>
      <c r="K269" s="154">
        <f t="shared" si="11"/>
        <v>154022</v>
      </c>
      <c r="L269" s="155" t="s">
        <v>1333</v>
      </c>
      <c r="M269" s="159"/>
      <c r="N269" s="131"/>
      <c r="O269" s="147"/>
      <c r="P269" s="148"/>
    </row>
    <row r="270" spans="1:16" s="61" customFormat="1" ht="24" customHeight="1">
      <c r="A270" s="149">
        <v>266</v>
      </c>
      <c r="B270" s="150" t="s">
        <v>1771</v>
      </c>
      <c r="C270" s="150" t="s">
        <v>1757</v>
      </c>
      <c r="D270" s="150" t="s">
        <v>1772</v>
      </c>
      <c r="E270" s="150" t="s">
        <v>1441</v>
      </c>
      <c r="F270" s="151">
        <v>277322</v>
      </c>
      <c r="G270" s="152">
        <v>0.52</v>
      </c>
      <c r="H270" s="151">
        <f t="shared" si="12"/>
        <v>133115</v>
      </c>
      <c r="I270" s="151">
        <f t="shared" si="13"/>
        <v>144207</v>
      </c>
      <c r="J270" s="153">
        <v>0</v>
      </c>
      <c r="K270" s="154">
        <f t="shared" si="11"/>
        <v>277322</v>
      </c>
      <c r="L270" s="155" t="s">
        <v>1333</v>
      </c>
      <c r="M270" s="159"/>
      <c r="N270" s="131"/>
      <c r="O270" s="147"/>
      <c r="P270" s="148"/>
    </row>
    <row r="271" spans="1:16" s="61" customFormat="1" ht="24" customHeight="1">
      <c r="A271" s="149">
        <v>267</v>
      </c>
      <c r="B271" s="150" t="s">
        <v>1773</v>
      </c>
      <c r="C271" s="150" t="s">
        <v>1774</v>
      </c>
      <c r="D271" s="150" t="s">
        <v>1775</v>
      </c>
      <c r="E271" s="150" t="s">
        <v>1441</v>
      </c>
      <c r="F271" s="151">
        <v>58212</v>
      </c>
      <c r="G271" s="152">
        <v>0.59</v>
      </c>
      <c r="H271" s="151">
        <f t="shared" si="12"/>
        <v>23867</v>
      </c>
      <c r="I271" s="151">
        <f t="shared" si="13"/>
        <v>34345</v>
      </c>
      <c r="J271" s="153">
        <v>0</v>
      </c>
      <c r="K271" s="154">
        <f t="shared" si="11"/>
        <v>58212</v>
      </c>
      <c r="L271" s="155" t="s">
        <v>1333</v>
      </c>
      <c r="M271" s="159"/>
      <c r="N271" s="131"/>
      <c r="O271" s="147"/>
      <c r="P271" s="148"/>
    </row>
    <row r="272" spans="1:16" s="61" customFormat="1" ht="24" customHeight="1">
      <c r="A272" s="149">
        <v>268</v>
      </c>
      <c r="B272" s="150" t="s">
        <v>1776</v>
      </c>
      <c r="C272" s="150" t="s">
        <v>1774</v>
      </c>
      <c r="D272" s="150" t="s">
        <v>1777</v>
      </c>
      <c r="E272" s="150" t="s">
        <v>1441</v>
      </c>
      <c r="F272" s="151">
        <v>68649</v>
      </c>
      <c r="G272" s="152">
        <v>0.64</v>
      </c>
      <c r="H272" s="151">
        <f t="shared" si="12"/>
        <v>24714</v>
      </c>
      <c r="I272" s="151">
        <f t="shared" si="13"/>
        <v>43935</v>
      </c>
      <c r="J272" s="153">
        <v>0</v>
      </c>
      <c r="K272" s="154">
        <f t="shared" si="11"/>
        <v>68649</v>
      </c>
      <c r="L272" s="155" t="s">
        <v>1333</v>
      </c>
      <c r="M272" s="159"/>
      <c r="N272" s="131"/>
      <c r="O272" s="147"/>
      <c r="P272" s="148"/>
    </row>
    <row r="273" spans="1:16" s="61" customFormat="1" ht="24" customHeight="1">
      <c r="A273" s="149">
        <v>269</v>
      </c>
      <c r="B273" s="150" t="s">
        <v>1778</v>
      </c>
      <c r="C273" s="150" t="s">
        <v>1774</v>
      </c>
      <c r="D273" s="150" t="s">
        <v>1779</v>
      </c>
      <c r="E273" s="150" t="s">
        <v>1441</v>
      </c>
      <c r="F273" s="151">
        <v>73905</v>
      </c>
      <c r="G273" s="152">
        <v>0.54</v>
      </c>
      <c r="H273" s="151">
        <f t="shared" si="12"/>
        <v>33996</v>
      </c>
      <c r="I273" s="151">
        <f t="shared" si="13"/>
        <v>39909</v>
      </c>
      <c r="J273" s="153">
        <v>0</v>
      </c>
      <c r="K273" s="154">
        <f t="shared" ref="K273:K324" si="14">SUM(H273:J273)</f>
        <v>73905</v>
      </c>
      <c r="L273" s="155" t="s">
        <v>1333</v>
      </c>
      <c r="M273" s="159"/>
      <c r="N273" s="131"/>
      <c r="O273" s="147"/>
      <c r="P273" s="148"/>
    </row>
    <row r="274" spans="1:16" s="61" customFormat="1" ht="24" customHeight="1">
      <c r="A274" s="149">
        <v>270</v>
      </c>
      <c r="B274" s="150" t="s">
        <v>1780</v>
      </c>
      <c r="C274" s="150" t="s">
        <v>1774</v>
      </c>
      <c r="D274" s="150" t="s">
        <v>1781</v>
      </c>
      <c r="E274" s="150" t="s">
        <v>1441</v>
      </c>
      <c r="F274" s="151">
        <v>86725</v>
      </c>
      <c r="G274" s="152">
        <v>0.6</v>
      </c>
      <c r="H274" s="151">
        <f t="shared" si="12"/>
        <v>34690</v>
      </c>
      <c r="I274" s="151">
        <f t="shared" si="13"/>
        <v>52035</v>
      </c>
      <c r="J274" s="153">
        <v>0</v>
      </c>
      <c r="K274" s="154">
        <f t="shared" si="14"/>
        <v>86725</v>
      </c>
      <c r="L274" s="155" t="s">
        <v>1333</v>
      </c>
      <c r="M274" s="159"/>
      <c r="N274" s="131"/>
      <c r="O274" s="147"/>
      <c r="P274" s="148"/>
    </row>
    <row r="275" spans="1:16" s="61" customFormat="1" ht="24" customHeight="1">
      <c r="A275" s="149">
        <v>271</v>
      </c>
      <c r="B275" s="150" t="s">
        <v>1782</v>
      </c>
      <c r="C275" s="150" t="s">
        <v>1783</v>
      </c>
      <c r="D275" s="150" t="s">
        <v>1777</v>
      </c>
      <c r="E275" s="150" t="s">
        <v>1441</v>
      </c>
      <c r="F275" s="151">
        <v>103368</v>
      </c>
      <c r="G275" s="152">
        <v>0.52</v>
      </c>
      <c r="H275" s="151">
        <f t="shared" si="12"/>
        <v>49617</v>
      </c>
      <c r="I275" s="151">
        <f t="shared" si="13"/>
        <v>53751</v>
      </c>
      <c r="J275" s="153">
        <v>0</v>
      </c>
      <c r="K275" s="154">
        <f t="shared" si="14"/>
        <v>103368</v>
      </c>
      <c r="L275" s="155" t="s">
        <v>1333</v>
      </c>
      <c r="M275" s="159"/>
      <c r="N275" s="131"/>
      <c r="O275" s="147"/>
      <c r="P275" s="148"/>
    </row>
    <row r="276" spans="1:16" s="61" customFormat="1" ht="24" customHeight="1">
      <c r="A276" s="149">
        <v>272</v>
      </c>
      <c r="B276" s="150" t="s">
        <v>1784</v>
      </c>
      <c r="C276" s="150" t="s">
        <v>1783</v>
      </c>
      <c r="D276" s="150" t="s">
        <v>1779</v>
      </c>
      <c r="E276" s="150" t="s">
        <v>1441</v>
      </c>
      <c r="F276" s="151">
        <v>110708</v>
      </c>
      <c r="G276" s="152">
        <v>0.48</v>
      </c>
      <c r="H276" s="151">
        <f t="shared" si="12"/>
        <v>57568</v>
      </c>
      <c r="I276" s="151">
        <f t="shared" si="13"/>
        <v>53140</v>
      </c>
      <c r="J276" s="153">
        <v>0</v>
      </c>
      <c r="K276" s="154">
        <f t="shared" si="14"/>
        <v>110708</v>
      </c>
      <c r="L276" s="155" t="s">
        <v>1333</v>
      </c>
      <c r="M276" s="159"/>
      <c r="N276" s="131"/>
      <c r="O276" s="147"/>
      <c r="P276" s="148"/>
    </row>
    <row r="277" spans="1:16" s="61" customFormat="1" ht="24" customHeight="1">
      <c r="A277" s="149">
        <v>273</v>
      </c>
      <c r="B277" s="150" t="s">
        <v>1785</v>
      </c>
      <c r="C277" s="150" t="s">
        <v>1783</v>
      </c>
      <c r="D277" s="150" t="s">
        <v>1781</v>
      </c>
      <c r="E277" s="150" t="s">
        <v>1441</v>
      </c>
      <c r="F277" s="151">
        <v>126283</v>
      </c>
      <c r="G277" s="152">
        <v>0.49</v>
      </c>
      <c r="H277" s="151">
        <f t="shared" si="12"/>
        <v>64404</v>
      </c>
      <c r="I277" s="151">
        <f t="shared" si="13"/>
        <v>61879</v>
      </c>
      <c r="J277" s="153">
        <v>0</v>
      </c>
      <c r="K277" s="154">
        <f t="shared" si="14"/>
        <v>126283</v>
      </c>
      <c r="L277" s="155" t="s">
        <v>1333</v>
      </c>
      <c r="M277" s="159"/>
      <c r="N277" s="131"/>
      <c r="O277" s="147"/>
      <c r="P277" s="148"/>
    </row>
    <row r="278" spans="1:16" s="61" customFormat="1" ht="24" customHeight="1">
      <c r="A278" s="149">
        <v>274</v>
      </c>
      <c r="B278" s="150" t="s">
        <v>1786</v>
      </c>
      <c r="C278" s="150" t="s">
        <v>1783</v>
      </c>
      <c r="D278" s="150" t="s">
        <v>1787</v>
      </c>
      <c r="E278" s="150" t="s">
        <v>1441</v>
      </c>
      <c r="F278" s="151">
        <v>150993</v>
      </c>
      <c r="G278" s="152">
        <v>0.43</v>
      </c>
      <c r="H278" s="151">
        <f t="shared" si="12"/>
        <v>86066</v>
      </c>
      <c r="I278" s="151">
        <f t="shared" si="13"/>
        <v>64927</v>
      </c>
      <c r="J278" s="153">
        <v>0</v>
      </c>
      <c r="K278" s="154">
        <f t="shared" si="14"/>
        <v>150993</v>
      </c>
      <c r="L278" s="155" t="s">
        <v>1333</v>
      </c>
      <c r="M278" s="159"/>
      <c r="N278" s="131"/>
      <c r="O278" s="147"/>
      <c r="P278" s="148"/>
    </row>
    <row r="279" spans="1:16" s="61" customFormat="1" ht="24" customHeight="1">
      <c r="A279" s="149">
        <v>275</v>
      </c>
      <c r="B279" s="150" t="s">
        <v>1788</v>
      </c>
      <c r="C279" s="150" t="s">
        <v>1789</v>
      </c>
      <c r="D279" s="150" t="s">
        <v>1790</v>
      </c>
      <c r="E279" s="150" t="s">
        <v>1441</v>
      </c>
      <c r="F279" s="151">
        <v>27889</v>
      </c>
      <c r="G279" s="152">
        <v>0.47</v>
      </c>
      <c r="H279" s="151">
        <f t="shared" si="12"/>
        <v>14781</v>
      </c>
      <c r="I279" s="151">
        <f t="shared" si="13"/>
        <v>13108</v>
      </c>
      <c r="J279" s="153">
        <v>0</v>
      </c>
      <c r="K279" s="154">
        <f t="shared" si="14"/>
        <v>27889</v>
      </c>
      <c r="L279" s="155" t="s">
        <v>1333</v>
      </c>
      <c r="M279" s="159"/>
      <c r="N279" s="131"/>
      <c r="O279" s="147"/>
      <c r="P279" s="148"/>
    </row>
    <row r="280" spans="1:16" s="61" customFormat="1" ht="24" customHeight="1">
      <c r="A280" s="149">
        <v>276</v>
      </c>
      <c r="B280" s="150" t="s">
        <v>1791</v>
      </c>
      <c r="C280" s="150" t="s">
        <v>1789</v>
      </c>
      <c r="D280" s="150" t="s">
        <v>1792</v>
      </c>
      <c r="E280" s="150" t="s">
        <v>1441</v>
      </c>
      <c r="F280" s="151">
        <v>45719</v>
      </c>
      <c r="G280" s="152">
        <v>0.44</v>
      </c>
      <c r="H280" s="151">
        <f t="shared" si="12"/>
        <v>25603</v>
      </c>
      <c r="I280" s="151">
        <f t="shared" si="13"/>
        <v>20116</v>
      </c>
      <c r="J280" s="153">
        <v>0</v>
      </c>
      <c r="K280" s="154">
        <f t="shared" si="14"/>
        <v>45719</v>
      </c>
      <c r="L280" s="155" t="s">
        <v>1333</v>
      </c>
      <c r="M280" s="159"/>
      <c r="N280" s="131"/>
      <c r="O280" s="147"/>
      <c r="P280" s="148"/>
    </row>
    <row r="281" spans="1:16" s="61" customFormat="1" ht="24" customHeight="1">
      <c r="A281" s="149">
        <v>277</v>
      </c>
      <c r="B281" s="150" t="s">
        <v>1793</v>
      </c>
      <c r="C281" s="150" t="s">
        <v>1789</v>
      </c>
      <c r="D281" s="150" t="s">
        <v>1794</v>
      </c>
      <c r="E281" s="150" t="s">
        <v>1441</v>
      </c>
      <c r="F281" s="151">
        <v>69069</v>
      </c>
      <c r="G281" s="152">
        <v>0.28999999999999998</v>
      </c>
      <c r="H281" s="151">
        <f t="shared" si="12"/>
        <v>49039</v>
      </c>
      <c r="I281" s="151">
        <f t="shared" si="13"/>
        <v>20030</v>
      </c>
      <c r="J281" s="153">
        <v>0</v>
      </c>
      <c r="K281" s="154">
        <f t="shared" si="14"/>
        <v>69069</v>
      </c>
      <c r="L281" s="155" t="s">
        <v>1333</v>
      </c>
      <c r="M281" s="159"/>
      <c r="N281" s="131"/>
      <c r="O281" s="147"/>
      <c r="P281" s="148"/>
    </row>
    <row r="282" spans="1:16" s="61" customFormat="1" ht="24" customHeight="1">
      <c r="A282" s="149">
        <v>278</v>
      </c>
      <c r="B282" s="150" t="s">
        <v>1795</v>
      </c>
      <c r="C282" s="150" t="s">
        <v>1796</v>
      </c>
      <c r="D282" s="150" t="s">
        <v>1790</v>
      </c>
      <c r="E282" s="150" t="s">
        <v>1441</v>
      </c>
      <c r="F282" s="151">
        <v>31247</v>
      </c>
      <c r="G282" s="152">
        <v>0.5</v>
      </c>
      <c r="H282" s="151">
        <f t="shared" si="12"/>
        <v>15623</v>
      </c>
      <c r="I282" s="151">
        <f t="shared" si="13"/>
        <v>15624</v>
      </c>
      <c r="J282" s="153">
        <v>0</v>
      </c>
      <c r="K282" s="154">
        <f t="shared" si="14"/>
        <v>31247</v>
      </c>
      <c r="L282" s="155" t="s">
        <v>1333</v>
      </c>
      <c r="M282" s="159"/>
      <c r="N282" s="131"/>
      <c r="O282" s="147"/>
      <c r="P282" s="148"/>
    </row>
    <row r="283" spans="1:16" s="61" customFormat="1" ht="24" customHeight="1">
      <c r="A283" s="149">
        <v>279</v>
      </c>
      <c r="B283" s="150" t="s">
        <v>1797</v>
      </c>
      <c r="C283" s="150" t="s">
        <v>1796</v>
      </c>
      <c r="D283" s="150" t="s">
        <v>1798</v>
      </c>
      <c r="E283" s="150" t="s">
        <v>1441</v>
      </c>
      <c r="F283" s="151">
        <v>46269</v>
      </c>
      <c r="G283" s="152">
        <v>0.47</v>
      </c>
      <c r="H283" s="151">
        <f t="shared" si="12"/>
        <v>24523</v>
      </c>
      <c r="I283" s="151">
        <f t="shared" si="13"/>
        <v>21746</v>
      </c>
      <c r="J283" s="153">
        <v>0</v>
      </c>
      <c r="K283" s="154">
        <f t="shared" si="14"/>
        <v>46269</v>
      </c>
      <c r="L283" s="155" t="s">
        <v>1333</v>
      </c>
      <c r="M283" s="159"/>
      <c r="N283" s="131"/>
      <c r="O283" s="147"/>
      <c r="P283" s="148"/>
    </row>
    <row r="284" spans="1:16" s="61" customFormat="1" ht="24" customHeight="1">
      <c r="A284" s="149">
        <v>280</v>
      </c>
      <c r="B284" s="150" t="s">
        <v>1799</v>
      </c>
      <c r="C284" s="150" t="s">
        <v>1800</v>
      </c>
      <c r="D284" s="150" t="s">
        <v>1801</v>
      </c>
      <c r="E284" s="150" t="s">
        <v>1441</v>
      </c>
      <c r="F284" s="151">
        <v>18793</v>
      </c>
      <c r="G284" s="152">
        <v>0.76</v>
      </c>
      <c r="H284" s="151">
        <f t="shared" si="12"/>
        <v>4510</v>
      </c>
      <c r="I284" s="151">
        <f t="shared" si="13"/>
        <v>14283</v>
      </c>
      <c r="J284" s="153">
        <v>0</v>
      </c>
      <c r="K284" s="154">
        <f t="shared" si="14"/>
        <v>18793</v>
      </c>
      <c r="L284" s="155" t="s">
        <v>1333</v>
      </c>
      <c r="M284" s="159"/>
      <c r="N284" s="131"/>
      <c r="O284" s="147"/>
      <c r="P284" s="148"/>
    </row>
    <row r="285" spans="1:16" s="61" customFormat="1" ht="24" customHeight="1">
      <c r="A285" s="149">
        <v>281</v>
      </c>
      <c r="B285" s="150" t="s">
        <v>1802</v>
      </c>
      <c r="C285" s="150" t="s">
        <v>1803</v>
      </c>
      <c r="D285" s="150" t="s">
        <v>1804</v>
      </c>
      <c r="E285" s="150" t="s">
        <v>1441</v>
      </c>
      <c r="F285" s="151">
        <v>10694</v>
      </c>
      <c r="G285" s="152">
        <v>0.55000000000000004</v>
      </c>
      <c r="H285" s="151">
        <f t="shared" si="12"/>
        <v>4812</v>
      </c>
      <c r="I285" s="151">
        <f t="shared" si="13"/>
        <v>5882</v>
      </c>
      <c r="J285" s="153">
        <v>0</v>
      </c>
      <c r="K285" s="154">
        <f t="shared" si="14"/>
        <v>10694</v>
      </c>
      <c r="L285" s="155" t="s">
        <v>1333</v>
      </c>
      <c r="M285" s="159"/>
      <c r="N285" s="131"/>
      <c r="O285" s="147"/>
      <c r="P285" s="148"/>
    </row>
    <row r="286" spans="1:16" s="61" customFormat="1" ht="24" customHeight="1">
      <c r="A286" s="149">
        <v>282</v>
      </c>
      <c r="B286" s="150" t="s">
        <v>1805</v>
      </c>
      <c r="C286" s="150" t="s">
        <v>1806</v>
      </c>
      <c r="D286" s="150" t="s">
        <v>1807</v>
      </c>
      <c r="E286" s="150" t="s">
        <v>1441</v>
      </c>
      <c r="F286" s="151">
        <v>54522</v>
      </c>
      <c r="G286" s="152">
        <v>0.53</v>
      </c>
      <c r="H286" s="151">
        <f t="shared" si="12"/>
        <v>25625</v>
      </c>
      <c r="I286" s="151">
        <f t="shared" si="13"/>
        <v>28897</v>
      </c>
      <c r="J286" s="153">
        <v>0</v>
      </c>
      <c r="K286" s="154">
        <f t="shared" si="14"/>
        <v>54522</v>
      </c>
      <c r="L286" s="155" t="s">
        <v>1333</v>
      </c>
      <c r="M286" s="159"/>
      <c r="N286" s="131"/>
      <c r="O286" s="147"/>
      <c r="P286" s="148"/>
    </row>
    <row r="287" spans="1:16" s="61" customFormat="1" ht="24" customHeight="1">
      <c r="A287" s="149">
        <v>283</v>
      </c>
      <c r="B287" s="150" t="s">
        <v>1808</v>
      </c>
      <c r="C287" s="150" t="s">
        <v>1806</v>
      </c>
      <c r="D287" s="150" t="s">
        <v>1809</v>
      </c>
      <c r="E287" s="150" t="s">
        <v>1441</v>
      </c>
      <c r="F287" s="151">
        <v>70212</v>
      </c>
      <c r="G287" s="152">
        <v>0.49</v>
      </c>
      <c r="H287" s="151">
        <f t="shared" si="12"/>
        <v>35808</v>
      </c>
      <c r="I287" s="151">
        <f t="shared" si="13"/>
        <v>34404</v>
      </c>
      <c r="J287" s="153">
        <v>0</v>
      </c>
      <c r="K287" s="154">
        <f t="shared" si="14"/>
        <v>70212</v>
      </c>
      <c r="L287" s="155" t="s">
        <v>1333</v>
      </c>
      <c r="M287" s="159"/>
      <c r="N287" s="131"/>
      <c r="O287" s="147"/>
      <c r="P287" s="148"/>
    </row>
    <row r="288" spans="1:16" s="61" customFormat="1" ht="24" customHeight="1">
      <c r="A288" s="149">
        <v>284</v>
      </c>
      <c r="B288" s="150" t="s">
        <v>1810</v>
      </c>
      <c r="C288" s="150" t="s">
        <v>1806</v>
      </c>
      <c r="D288" s="150" t="s">
        <v>1811</v>
      </c>
      <c r="E288" s="150" t="s">
        <v>1441</v>
      </c>
      <c r="F288" s="151">
        <v>83333</v>
      </c>
      <c r="G288" s="152">
        <v>0.41</v>
      </c>
      <c r="H288" s="151">
        <f t="shared" si="12"/>
        <v>49166</v>
      </c>
      <c r="I288" s="151">
        <f t="shared" si="13"/>
        <v>34167</v>
      </c>
      <c r="J288" s="153">
        <v>0</v>
      </c>
      <c r="K288" s="154">
        <f t="shared" si="14"/>
        <v>83333</v>
      </c>
      <c r="L288" s="155" t="s">
        <v>1333</v>
      </c>
      <c r="M288" s="159"/>
      <c r="N288" s="131"/>
      <c r="O288" s="147"/>
      <c r="P288" s="148"/>
    </row>
    <row r="289" spans="1:16" s="61" customFormat="1" ht="24" customHeight="1">
      <c r="A289" s="149">
        <v>285</v>
      </c>
      <c r="B289" s="150" t="s">
        <v>1812</v>
      </c>
      <c r="C289" s="150" t="s">
        <v>1806</v>
      </c>
      <c r="D289" s="150" t="s">
        <v>1813</v>
      </c>
      <c r="E289" s="150" t="s">
        <v>1441</v>
      </c>
      <c r="F289" s="151">
        <v>99399</v>
      </c>
      <c r="G289" s="152">
        <v>0.39</v>
      </c>
      <c r="H289" s="151">
        <f t="shared" si="12"/>
        <v>60633</v>
      </c>
      <c r="I289" s="151">
        <f t="shared" si="13"/>
        <v>38766</v>
      </c>
      <c r="J289" s="153">
        <v>0</v>
      </c>
      <c r="K289" s="154">
        <f t="shared" si="14"/>
        <v>99399</v>
      </c>
      <c r="L289" s="155" t="s">
        <v>1333</v>
      </c>
      <c r="M289" s="159"/>
      <c r="N289" s="131"/>
      <c r="O289" s="147"/>
      <c r="P289" s="148"/>
    </row>
    <row r="290" spans="1:16" s="61" customFormat="1" ht="24" customHeight="1">
      <c r="A290" s="149">
        <v>286</v>
      </c>
      <c r="B290" s="150" t="s">
        <v>1814</v>
      </c>
      <c r="C290" s="150" t="s">
        <v>1806</v>
      </c>
      <c r="D290" s="150" t="s">
        <v>1815</v>
      </c>
      <c r="E290" s="150" t="s">
        <v>1441</v>
      </c>
      <c r="F290" s="151">
        <v>112704</v>
      </c>
      <c r="G290" s="152">
        <v>0.39</v>
      </c>
      <c r="H290" s="151">
        <f t="shared" si="12"/>
        <v>68749</v>
      </c>
      <c r="I290" s="151">
        <f t="shared" si="13"/>
        <v>43955</v>
      </c>
      <c r="J290" s="153">
        <v>0</v>
      </c>
      <c r="K290" s="154">
        <f t="shared" si="14"/>
        <v>112704</v>
      </c>
      <c r="L290" s="155" t="s">
        <v>1333</v>
      </c>
      <c r="M290" s="159"/>
      <c r="N290" s="131"/>
      <c r="O290" s="147"/>
      <c r="P290" s="148"/>
    </row>
    <row r="291" spans="1:16" s="61" customFormat="1" ht="24" customHeight="1">
      <c r="A291" s="149">
        <v>287</v>
      </c>
      <c r="B291" s="150" t="s">
        <v>1816</v>
      </c>
      <c r="C291" s="150" t="s">
        <v>1806</v>
      </c>
      <c r="D291" s="150" t="s">
        <v>1817</v>
      </c>
      <c r="E291" s="150" t="s">
        <v>1441</v>
      </c>
      <c r="F291" s="151">
        <v>127185</v>
      </c>
      <c r="G291" s="152">
        <v>0.39</v>
      </c>
      <c r="H291" s="151">
        <f t="shared" si="12"/>
        <v>77583</v>
      </c>
      <c r="I291" s="151">
        <f t="shared" si="13"/>
        <v>49602</v>
      </c>
      <c r="J291" s="153">
        <v>0</v>
      </c>
      <c r="K291" s="154">
        <f t="shared" si="14"/>
        <v>127185</v>
      </c>
      <c r="L291" s="155" t="s">
        <v>1333</v>
      </c>
      <c r="M291" s="159"/>
      <c r="N291" s="131"/>
      <c r="O291" s="147"/>
      <c r="P291" s="148"/>
    </row>
    <row r="292" spans="1:16" s="61" customFormat="1" ht="24" customHeight="1">
      <c r="A292" s="149">
        <v>288</v>
      </c>
      <c r="B292" s="150" t="s">
        <v>1818</v>
      </c>
      <c r="C292" s="150" t="s">
        <v>1806</v>
      </c>
      <c r="D292" s="150" t="s">
        <v>1819</v>
      </c>
      <c r="E292" s="150" t="s">
        <v>1441</v>
      </c>
      <c r="F292" s="151">
        <v>146374</v>
      </c>
      <c r="G292" s="152">
        <v>0.38</v>
      </c>
      <c r="H292" s="151">
        <f t="shared" si="12"/>
        <v>90752</v>
      </c>
      <c r="I292" s="151">
        <f t="shared" si="13"/>
        <v>55622</v>
      </c>
      <c r="J292" s="153">
        <v>0</v>
      </c>
      <c r="K292" s="154">
        <f t="shared" si="14"/>
        <v>146374</v>
      </c>
      <c r="L292" s="155" t="s">
        <v>1333</v>
      </c>
      <c r="M292" s="159"/>
      <c r="N292" s="131"/>
      <c r="O292" s="147"/>
      <c r="P292" s="148"/>
    </row>
    <row r="293" spans="1:16" s="61" customFormat="1" ht="24" customHeight="1">
      <c r="A293" s="149">
        <v>289</v>
      </c>
      <c r="B293" s="150" t="s">
        <v>1820</v>
      </c>
      <c r="C293" s="150" t="s">
        <v>1806</v>
      </c>
      <c r="D293" s="150" t="s">
        <v>1821</v>
      </c>
      <c r="E293" s="150" t="s">
        <v>1441</v>
      </c>
      <c r="F293" s="151">
        <v>160807</v>
      </c>
      <c r="G293" s="152">
        <v>0.38</v>
      </c>
      <c r="H293" s="151">
        <f t="shared" si="12"/>
        <v>99700</v>
      </c>
      <c r="I293" s="151">
        <f t="shared" si="13"/>
        <v>61107</v>
      </c>
      <c r="J293" s="153">
        <v>0</v>
      </c>
      <c r="K293" s="154">
        <f t="shared" si="14"/>
        <v>160807</v>
      </c>
      <c r="L293" s="155" t="s">
        <v>1333</v>
      </c>
      <c r="M293" s="159"/>
      <c r="N293" s="131"/>
      <c r="O293" s="147"/>
      <c r="P293" s="148"/>
    </row>
    <row r="294" spans="1:16" s="61" customFormat="1" ht="24" customHeight="1">
      <c r="A294" s="149">
        <v>290</v>
      </c>
      <c r="B294" s="150" t="s">
        <v>1822</v>
      </c>
      <c r="C294" s="150" t="s">
        <v>1823</v>
      </c>
      <c r="D294" s="150" t="s">
        <v>1824</v>
      </c>
      <c r="E294" s="150" t="s">
        <v>1441</v>
      </c>
      <c r="F294" s="151">
        <v>82205</v>
      </c>
      <c r="G294" s="152">
        <v>0.33</v>
      </c>
      <c r="H294" s="151">
        <f t="shared" si="12"/>
        <v>55077</v>
      </c>
      <c r="I294" s="151">
        <f t="shared" si="13"/>
        <v>27128</v>
      </c>
      <c r="J294" s="153">
        <v>0</v>
      </c>
      <c r="K294" s="154">
        <f t="shared" si="14"/>
        <v>82205</v>
      </c>
      <c r="L294" s="158"/>
      <c r="M294" s="159"/>
      <c r="N294" s="131"/>
      <c r="O294" s="147"/>
      <c r="P294" s="148"/>
    </row>
    <row r="295" spans="1:16" s="61" customFormat="1" ht="24" customHeight="1">
      <c r="A295" s="149">
        <v>291</v>
      </c>
      <c r="B295" s="150" t="s">
        <v>1825</v>
      </c>
      <c r="C295" s="150" t="s">
        <v>1823</v>
      </c>
      <c r="D295" s="150" t="s">
        <v>1826</v>
      </c>
      <c r="E295" s="150" t="s">
        <v>1441</v>
      </c>
      <c r="F295" s="151">
        <v>103048</v>
      </c>
      <c r="G295" s="152">
        <v>0.3</v>
      </c>
      <c r="H295" s="151">
        <f t="shared" si="12"/>
        <v>72134</v>
      </c>
      <c r="I295" s="151">
        <f t="shared" si="13"/>
        <v>30914</v>
      </c>
      <c r="J295" s="153">
        <v>0</v>
      </c>
      <c r="K295" s="154">
        <f t="shared" si="14"/>
        <v>103048</v>
      </c>
      <c r="L295" s="158"/>
      <c r="M295" s="159"/>
      <c r="N295" s="131"/>
      <c r="O295" s="147"/>
      <c r="P295" s="148"/>
    </row>
    <row r="296" spans="1:16" s="61" customFormat="1" ht="24" customHeight="1">
      <c r="A296" s="149">
        <v>292</v>
      </c>
      <c r="B296" s="150" t="s">
        <v>1827</v>
      </c>
      <c r="C296" s="150" t="s">
        <v>1823</v>
      </c>
      <c r="D296" s="150" t="s">
        <v>1828</v>
      </c>
      <c r="E296" s="150" t="s">
        <v>1441</v>
      </c>
      <c r="F296" s="151">
        <v>123000</v>
      </c>
      <c r="G296" s="152">
        <v>0.28000000000000003</v>
      </c>
      <c r="H296" s="151">
        <f t="shared" si="12"/>
        <v>88560</v>
      </c>
      <c r="I296" s="151">
        <f t="shared" si="13"/>
        <v>34440</v>
      </c>
      <c r="J296" s="153">
        <v>0</v>
      </c>
      <c r="K296" s="154">
        <f t="shared" si="14"/>
        <v>123000</v>
      </c>
      <c r="L296" s="158"/>
      <c r="M296" s="159"/>
      <c r="N296" s="131"/>
      <c r="O296" s="147"/>
      <c r="P296" s="148"/>
    </row>
    <row r="297" spans="1:16" s="61" customFormat="1" ht="24" customHeight="1">
      <c r="A297" s="149">
        <v>293</v>
      </c>
      <c r="B297" s="150" t="s">
        <v>1829</v>
      </c>
      <c r="C297" s="150" t="s">
        <v>1823</v>
      </c>
      <c r="D297" s="150" t="s">
        <v>1830</v>
      </c>
      <c r="E297" s="150" t="s">
        <v>1441</v>
      </c>
      <c r="F297" s="151">
        <v>86956</v>
      </c>
      <c r="G297" s="152">
        <v>0.31</v>
      </c>
      <c r="H297" s="151">
        <f t="shared" si="12"/>
        <v>60000</v>
      </c>
      <c r="I297" s="151">
        <f t="shared" si="13"/>
        <v>26956</v>
      </c>
      <c r="J297" s="153">
        <v>0</v>
      </c>
      <c r="K297" s="154">
        <f t="shared" si="14"/>
        <v>86956</v>
      </c>
      <c r="L297" s="158"/>
      <c r="M297" s="159"/>
      <c r="N297" s="131"/>
      <c r="O297" s="147"/>
      <c r="P297" s="148"/>
    </row>
    <row r="298" spans="1:16" s="61" customFormat="1" ht="24" customHeight="1">
      <c r="A298" s="149">
        <v>294</v>
      </c>
      <c r="B298" s="150" t="s">
        <v>1831</v>
      </c>
      <c r="C298" s="150" t="s">
        <v>1823</v>
      </c>
      <c r="D298" s="150" t="s">
        <v>1832</v>
      </c>
      <c r="E298" s="150" t="s">
        <v>1441</v>
      </c>
      <c r="F298" s="151">
        <v>107898</v>
      </c>
      <c r="G298" s="152">
        <v>0.28999999999999998</v>
      </c>
      <c r="H298" s="151">
        <f t="shared" si="12"/>
        <v>76608</v>
      </c>
      <c r="I298" s="151">
        <f t="shared" si="13"/>
        <v>31290</v>
      </c>
      <c r="J298" s="153">
        <v>0</v>
      </c>
      <c r="K298" s="154">
        <f t="shared" si="14"/>
        <v>107898</v>
      </c>
      <c r="L298" s="158"/>
      <c r="M298" s="159"/>
      <c r="N298" s="131"/>
      <c r="O298" s="147"/>
      <c r="P298" s="148"/>
    </row>
    <row r="299" spans="1:16" s="61" customFormat="1" ht="24" customHeight="1">
      <c r="A299" s="149">
        <v>295</v>
      </c>
      <c r="B299" s="150" t="s">
        <v>1833</v>
      </c>
      <c r="C299" s="150" t="s">
        <v>1823</v>
      </c>
      <c r="D299" s="150" t="s">
        <v>1834</v>
      </c>
      <c r="E299" s="150" t="s">
        <v>1441</v>
      </c>
      <c r="F299" s="151">
        <v>129671</v>
      </c>
      <c r="G299" s="152">
        <v>0.27</v>
      </c>
      <c r="H299" s="151">
        <f t="shared" si="12"/>
        <v>94660</v>
      </c>
      <c r="I299" s="151">
        <f t="shared" si="13"/>
        <v>35011</v>
      </c>
      <c r="J299" s="153">
        <v>0</v>
      </c>
      <c r="K299" s="154">
        <f t="shared" si="14"/>
        <v>129671</v>
      </c>
      <c r="L299" s="158"/>
      <c r="M299" s="159"/>
      <c r="N299" s="131"/>
      <c r="O299" s="147"/>
      <c r="P299" s="148"/>
    </row>
    <row r="300" spans="1:16" s="61" customFormat="1" ht="24" customHeight="1">
      <c r="A300" s="149">
        <v>296</v>
      </c>
      <c r="B300" s="150" t="s">
        <v>1835</v>
      </c>
      <c r="C300" s="150" t="s">
        <v>1836</v>
      </c>
      <c r="D300" s="150" t="s">
        <v>1824</v>
      </c>
      <c r="E300" s="150" t="s">
        <v>1441</v>
      </c>
      <c r="F300" s="151">
        <v>68874</v>
      </c>
      <c r="G300" s="152">
        <v>0.38</v>
      </c>
      <c r="H300" s="151">
        <f t="shared" si="12"/>
        <v>42702</v>
      </c>
      <c r="I300" s="151">
        <f t="shared" si="13"/>
        <v>26172</v>
      </c>
      <c r="J300" s="153">
        <v>0</v>
      </c>
      <c r="K300" s="154">
        <f t="shared" si="14"/>
        <v>68874</v>
      </c>
      <c r="L300" s="158"/>
      <c r="M300" s="159"/>
      <c r="N300" s="131"/>
      <c r="O300" s="147"/>
      <c r="P300" s="148"/>
    </row>
    <row r="301" spans="1:16" s="61" customFormat="1" ht="24" customHeight="1">
      <c r="A301" s="149">
        <v>297</v>
      </c>
      <c r="B301" s="150" t="s">
        <v>1837</v>
      </c>
      <c r="C301" s="150" t="s">
        <v>1836</v>
      </c>
      <c r="D301" s="150" t="s">
        <v>1826</v>
      </c>
      <c r="E301" s="150" t="s">
        <v>1441</v>
      </c>
      <c r="F301" s="151">
        <v>90965</v>
      </c>
      <c r="G301" s="152">
        <v>0.33</v>
      </c>
      <c r="H301" s="151">
        <f t="shared" si="12"/>
        <v>60947</v>
      </c>
      <c r="I301" s="151">
        <f t="shared" si="13"/>
        <v>30018</v>
      </c>
      <c r="J301" s="153">
        <v>0</v>
      </c>
      <c r="K301" s="154">
        <f t="shared" si="14"/>
        <v>90965</v>
      </c>
      <c r="L301" s="158"/>
      <c r="M301" s="159"/>
      <c r="N301" s="131"/>
      <c r="O301" s="147"/>
      <c r="P301" s="148"/>
    </row>
    <row r="302" spans="1:16" s="61" customFormat="1" ht="24" customHeight="1">
      <c r="A302" s="149">
        <v>298</v>
      </c>
      <c r="B302" s="150" t="s">
        <v>1838</v>
      </c>
      <c r="C302" s="150" t="s">
        <v>1836</v>
      </c>
      <c r="D302" s="150" t="s">
        <v>1830</v>
      </c>
      <c r="E302" s="150" t="s">
        <v>1441</v>
      </c>
      <c r="F302" s="151">
        <v>72123</v>
      </c>
      <c r="G302" s="152">
        <v>0.35</v>
      </c>
      <c r="H302" s="151">
        <f t="shared" si="12"/>
        <v>46880</v>
      </c>
      <c r="I302" s="151">
        <f t="shared" si="13"/>
        <v>25243</v>
      </c>
      <c r="J302" s="153">
        <v>0</v>
      </c>
      <c r="K302" s="154">
        <f t="shared" si="14"/>
        <v>72123</v>
      </c>
      <c r="L302" s="158"/>
      <c r="M302" s="159"/>
      <c r="N302" s="131"/>
      <c r="O302" s="147"/>
      <c r="P302" s="148"/>
    </row>
    <row r="303" spans="1:16" s="61" customFormat="1" ht="24" customHeight="1">
      <c r="A303" s="149">
        <v>299</v>
      </c>
      <c r="B303" s="150" t="s">
        <v>1839</v>
      </c>
      <c r="C303" s="150" t="s">
        <v>1836</v>
      </c>
      <c r="D303" s="150" t="s">
        <v>1832</v>
      </c>
      <c r="E303" s="150" t="s">
        <v>1441</v>
      </c>
      <c r="F303" s="151">
        <v>97605</v>
      </c>
      <c r="G303" s="152">
        <v>0.31</v>
      </c>
      <c r="H303" s="151">
        <f t="shared" si="12"/>
        <v>67347</v>
      </c>
      <c r="I303" s="151">
        <f t="shared" si="13"/>
        <v>30258</v>
      </c>
      <c r="J303" s="153">
        <v>0</v>
      </c>
      <c r="K303" s="154">
        <f t="shared" si="14"/>
        <v>97605</v>
      </c>
      <c r="L303" s="158"/>
      <c r="M303" s="159"/>
      <c r="N303" s="131"/>
      <c r="O303" s="147"/>
      <c r="P303" s="148"/>
    </row>
    <row r="304" spans="1:16" s="61" customFormat="1" ht="24" customHeight="1">
      <c r="A304" s="149">
        <v>300</v>
      </c>
      <c r="B304" s="150" t="s">
        <v>1840</v>
      </c>
      <c r="C304" s="150" t="s">
        <v>1841</v>
      </c>
      <c r="D304" s="150" t="s">
        <v>1449</v>
      </c>
      <c r="E304" s="150" t="s">
        <v>1441</v>
      </c>
      <c r="F304" s="151">
        <v>16975</v>
      </c>
      <c r="G304" s="152">
        <v>7.0000000000000007E-2</v>
      </c>
      <c r="H304" s="151">
        <f t="shared" si="12"/>
        <v>15787</v>
      </c>
      <c r="I304" s="151">
        <f t="shared" si="13"/>
        <v>1188</v>
      </c>
      <c r="J304" s="153">
        <v>0</v>
      </c>
      <c r="K304" s="154">
        <f t="shared" si="14"/>
        <v>16975</v>
      </c>
      <c r="L304" s="155" t="s">
        <v>1333</v>
      </c>
      <c r="M304" s="159"/>
      <c r="N304" s="131"/>
      <c r="O304" s="147"/>
      <c r="P304" s="148"/>
    </row>
    <row r="305" spans="1:16" s="61" customFormat="1" ht="24" customHeight="1">
      <c r="A305" s="149">
        <v>301</v>
      </c>
      <c r="B305" s="150" t="s">
        <v>1842</v>
      </c>
      <c r="C305" s="150" t="s">
        <v>1843</v>
      </c>
      <c r="D305" s="150" t="s">
        <v>1443</v>
      </c>
      <c r="E305" s="150" t="s">
        <v>1441</v>
      </c>
      <c r="F305" s="151">
        <v>8786</v>
      </c>
      <c r="G305" s="152">
        <v>0.43</v>
      </c>
      <c r="H305" s="151">
        <f t="shared" si="12"/>
        <v>5008</v>
      </c>
      <c r="I305" s="151">
        <f t="shared" si="13"/>
        <v>3778</v>
      </c>
      <c r="J305" s="153">
        <v>0</v>
      </c>
      <c r="K305" s="154">
        <f t="shared" si="14"/>
        <v>8786</v>
      </c>
      <c r="L305" s="155" t="s">
        <v>1333</v>
      </c>
      <c r="M305" s="159"/>
      <c r="N305" s="131"/>
      <c r="O305" s="147"/>
      <c r="P305" s="148"/>
    </row>
    <row r="306" spans="1:16" s="61" customFormat="1" ht="24" customHeight="1">
      <c r="A306" s="149">
        <v>302</v>
      </c>
      <c r="B306" s="150" t="s">
        <v>1844</v>
      </c>
      <c r="C306" s="150" t="s">
        <v>1845</v>
      </c>
      <c r="D306" s="150" t="s">
        <v>1846</v>
      </c>
      <c r="E306" s="150" t="s">
        <v>1441</v>
      </c>
      <c r="F306" s="151">
        <v>119058</v>
      </c>
      <c r="G306" s="152">
        <v>0.32</v>
      </c>
      <c r="H306" s="151">
        <f t="shared" si="12"/>
        <v>80959</v>
      </c>
      <c r="I306" s="151">
        <f t="shared" si="13"/>
        <v>38099</v>
      </c>
      <c r="J306" s="153">
        <v>0</v>
      </c>
      <c r="K306" s="154">
        <f t="shared" si="14"/>
        <v>119058</v>
      </c>
      <c r="L306" s="155" t="s">
        <v>1333</v>
      </c>
      <c r="M306" s="159"/>
      <c r="N306" s="131"/>
      <c r="O306" s="147"/>
      <c r="P306" s="148"/>
    </row>
    <row r="307" spans="1:16" s="61" customFormat="1" ht="24" customHeight="1">
      <c r="A307" s="149">
        <v>303</v>
      </c>
      <c r="B307" s="150" t="s">
        <v>1847</v>
      </c>
      <c r="C307" s="150" t="s">
        <v>1848</v>
      </c>
      <c r="D307" s="150" t="s">
        <v>1849</v>
      </c>
      <c r="E307" s="150" t="s">
        <v>1441</v>
      </c>
      <c r="F307" s="151">
        <v>92038</v>
      </c>
      <c r="G307" s="152">
        <v>0.46</v>
      </c>
      <c r="H307" s="151">
        <f t="shared" si="12"/>
        <v>49701</v>
      </c>
      <c r="I307" s="151">
        <f t="shared" si="13"/>
        <v>42337</v>
      </c>
      <c r="J307" s="153">
        <v>0</v>
      </c>
      <c r="K307" s="154">
        <f t="shared" si="14"/>
        <v>92038</v>
      </c>
      <c r="L307" s="155" t="s">
        <v>1333</v>
      </c>
      <c r="M307" s="159"/>
      <c r="N307" s="131"/>
      <c r="O307" s="147"/>
      <c r="P307" s="148"/>
    </row>
    <row r="308" spans="1:16" s="61" customFormat="1" ht="24" customHeight="1">
      <c r="A308" s="149">
        <v>304</v>
      </c>
      <c r="B308" s="150" t="s">
        <v>1850</v>
      </c>
      <c r="C308" s="150" t="s">
        <v>1851</v>
      </c>
      <c r="D308" s="150" t="s">
        <v>1852</v>
      </c>
      <c r="E308" s="150" t="s">
        <v>1441</v>
      </c>
      <c r="F308" s="151">
        <v>9372</v>
      </c>
      <c r="G308" s="152">
        <v>0.61</v>
      </c>
      <c r="H308" s="151">
        <f t="shared" si="12"/>
        <v>3655</v>
      </c>
      <c r="I308" s="151">
        <f t="shared" si="13"/>
        <v>5717</v>
      </c>
      <c r="J308" s="153">
        <v>0</v>
      </c>
      <c r="K308" s="154">
        <f t="shared" si="14"/>
        <v>9372</v>
      </c>
      <c r="L308" s="155" t="s">
        <v>1333</v>
      </c>
      <c r="M308" s="159"/>
      <c r="N308" s="131"/>
      <c r="O308" s="147"/>
      <c r="P308" s="148"/>
    </row>
    <row r="309" spans="1:16" s="61" customFormat="1" ht="24" customHeight="1">
      <c r="A309" s="149">
        <v>305</v>
      </c>
      <c r="B309" s="150" t="s">
        <v>1853</v>
      </c>
      <c r="C309" s="150" t="s">
        <v>1851</v>
      </c>
      <c r="D309" s="150" t="s">
        <v>1854</v>
      </c>
      <c r="E309" s="150" t="s">
        <v>1441</v>
      </c>
      <c r="F309" s="151">
        <v>11904</v>
      </c>
      <c r="G309" s="152">
        <v>0.56000000000000005</v>
      </c>
      <c r="H309" s="151">
        <f t="shared" si="12"/>
        <v>5238</v>
      </c>
      <c r="I309" s="151">
        <f t="shared" si="13"/>
        <v>6666</v>
      </c>
      <c r="J309" s="153">
        <v>0</v>
      </c>
      <c r="K309" s="154">
        <f t="shared" si="14"/>
        <v>11904</v>
      </c>
      <c r="L309" s="155" t="s">
        <v>1333</v>
      </c>
      <c r="M309" s="159"/>
      <c r="N309" s="131"/>
      <c r="O309" s="147"/>
      <c r="P309" s="148"/>
    </row>
    <row r="310" spans="1:16" s="61" customFormat="1" ht="24" customHeight="1">
      <c r="A310" s="149">
        <v>306</v>
      </c>
      <c r="B310" s="150" t="s">
        <v>1855</v>
      </c>
      <c r="C310" s="150" t="s">
        <v>1851</v>
      </c>
      <c r="D310" s="150" t="s">
        <v>1856</v>
      </c>
      <c r="E310" s="150" t="s">
        <v>1441</v>
      </c>
      <c r="F310" s="151">
        <v>11904</v>
      </c>
      <c r="G310" s="152">
        <v>0.55000000000000004</v>
      </c>
      <c r="H310" s="151">
        <f t="shared" si="12"/>
        <v>5357</v>
      </c>
      <c r="I310" s="151">
        <f t="shared" si="13"/>
        <v>6547</v>
      </c>
      <c r="J310" s="153">
        <v>0</v>
      </c>
      <c r="K310" s="154">
        <f t="shared" si="14"/>
        <v>11904</v>
      </c>
      <c r="L310" s="155" t="s">
        <v>1333</v>
      </c>
      <c r="M310" s="159"/>
      <c r="N310" s="131"/>
      <c r="O310" s="147"/>
      <c r="P310" s="148"/>
    </row>
    <row r="311" spans="1:16" s="61" customFormat="1" ht="24" customHeight="1">
      <c r="A311" s="149">
        <v>307</v>
      </c>
      <c r="B311" s="150" t="s">
        <v>1857</v>
      </c>
      <c r="C311" s="150" t="s">
        <v>1858</v>
      </c>
      <c r="D311" s="150" t="s">
        <v>1852</v>
      </c>
      <c r="E311" s="150" t="s">
        <v>1441</v>
      </c>
      <c r="F311" s="151">
        <v>13104</v>
      </c>
      <c r="G311" s="152">
        <v>0.56999999999999995</v>
      </c>
      <c r="H311" s="151">
        <f t="shared" si="12"/>
        <v>5635</v>
      </c>
      <c r="I311" s="151">
        <f t="shared" si="13"/>
        <v>7469</v>
      </c>
      <c r="J311" s="153">
        <v>0</v>
      </c>
      <c r="K311" s="154">
        <f t="shared" si="14"/>
        <v>13104</v>
      </c>
      <c r="L311" s="155" t="s">
        <v>1333</v>
      </c>
      <c r="M311" s="159"/>
      <c r="N311" s="131"/>
      <c r="O311" s="147"/>
      <c r="P311" s="148"/>
    </row>
    <row r="312" spans="1:16" s="61" customFormat="1" ht="24" customHeight="1">
      <c r="A312" s="149">
        <v>308</v>
      </c>
      <c r="B312" s="150" t="s">
        <v>1859</v>
      </c>
      <c r="C312" s="150" t="s">
        <v>1858</v>
      </c>
      <c r="D312" s="150" t="s">
        <v>1860</v>
      </c>
      <c r="E312" s="150" t="s">
        <v>1441</v>
      </c>
      <c r="F312" s="151">
        <v>13204</v>
      </c>
      <c r="G312" s="152">
        <v>0.54</v>
      </c>
      <c r="H312" s="151">
        <f t="shared" si="12"/>
        <v>6074</v>
      </c>
      <c r="I312" s="151">
        <f t="shared" si="13"/>
        <v>7130</v>
      </c>
      <c r="J312" s="153">
        <v>0</v>
      </c>
      <c r="K312" s="154">
        <f t="shared" si="14"/>
        <v>13204</v>
      </c>
      <c r="L312" s="155" t="s">
        <v>1333</v>
      </c>
      <c r="M312" s="159"/>
      <c r="N312" s="131"/>
      <c r="O312" s="147"/>
      <c r="P312" s="148"/>
    </row>
    <row r="313" spans="1:16" s="61" customFormat="1" ht="24" customHeight="1">
      <c r="A313" s="149">
        <v>309</v>
      </c>
      <c r="B313" s="150" t="s">
        <v>1861</v>
      </c>
      <c r="C313" s="150" t="s">
        <v>1862</v>
      </c>
      <c r="D313" s="150" t="s">
        <v>1852</v>
      </c>
      <c r="E313" s="150" t="s">
        <v>1441</v>
      </c>
      <c r="F313" s="151">
        <v>13404</v>
      </c>
      <c r="G313" s="152">
        <v>0.55000000000000004</v>
      </c>
      <c r="H313" s="151">
        <f t="shared" si="12"/>
        <v>6032</v>
      </c>
      <c r="I313" s="151">
        <f t="shared" si="13"/>
        <v>7372</v>
      </c>
      <c r="J313" s="153">
        <v>0</v>
      </c>
      <c r="K313" s="154">
        <f t="shared" si="14"/>
        <v>13404</v>
      </c>
      <c r="L313" s="155" t="s">
        <v>1333</v>
      </c>
      <c r="M313" s="159"/>
      <c r="N313" s="131"/>
      <c r="O313" s="147"/>
      <c r="P313" s="148"/>
    </row>
    <row r="314" spans="1:16" s="61" customFormat="1" ht="24" customHeight="1">
      <c r="A314" s="149">
        <v>310</v>
      </c>
      <c r="B314" s="150" t="s">
        <v>1863</v>
      </c>
      <c r="C314" s="150" t="s">
        <v>1862</v>
      </c>
      <c r="D314" s="150" t="s">
        <v>1864</v>
      </c>
      <c r="E314" s="150" t="s">
        <v>1441</v>
      </c>
      <c r="F314" s="151">
        <v>13704</v>
      </c>
      <c r="G314" s="152">
        <v>0.49</v>
      </c>
      <c r="H314" s="151">
        <f t="shared" si="12"/>
        <v>6989</v>
      </c>
      <c r="I314" s="151">
        <f t="shared" si="13"/>
        <v>6715</v>
      </c>
      <c r="J314" s="153">
        <v>0</v>
      </c>
      <c r="K314" s="154">
        <f t="shared" si="14"/>
        <v>13704</v>
      </c>
      <c r="L314" s="155" t="s">
        <v>1333</v>
      </c>
      <c r="M314" s="159"/>
      <c r="N314" s="131"/>
      <c r="O314" s="147"/>
      <c r="P314" s="148"/>
    </row>
    <row r="315" spans="1:16" s="61" customFormat="1" ht="24" customHeight="1">
      <c r="A315" s="149">
        <v>311</v>
      </c>
      <c r="B315" s="150" t="s">
        <v>1865</v>
      </c>
      <c r="C315" s="150" t="s">
        <v>1866</v>
      </c>
      <c r="D315" s="150" t="s">
        <v>1867</v>
      </c>
      <c r="E315" s="150" t="s">
        <v>1441</v>
      </c>
      <c r="F315" s="151">
        <v>161385</v>
      </c>
      <c r="G315" s="152">
        <v>0.25</v>
      </c>
      <c r="H315" s="151">
        <f t="shared" si="12"/>
        <v>121039</v>
      </c>
      <c r="I315" s="151">
        <f t="shared" si="13"/>
        <v>40346</v>
      </c>
      <c r="J315" s="153">
        <v>0</v>
      </c>
      <c r="K315" s="154">
        <f t="shared" si="14"/>
        <v>161385</v>
      </c>
      <c r="L315" s="155" t="s">
        <v>1333</v>
      </c>
      <c r="M315" s="159"/>
      <c r="N315" s="131"/>
      <c r="O315" s="147"/>
      <c r="P315" s="148"/>
    </row>
    <row r="316" spans="1:16" s="61" customFormat="1" ht="24" customHeight="1">
      <c r="A316" s="149">
        <v>312</v>
      </c>
      <c r="B316" s="150" t="s">
        <v>1868</v>
      </c>
      <c r="C316" s="150" t="s">
        <v>1866</v>
      </c>
      <c r="D316" s="150" t="s">
        <v>1869</v>
      </c>
      <c r="E316" s="150" t="s">
        <v>1441</v>
      </c>
      <c r="F316" s="151">
        <v>207467</v>
      </c>
      <c r="G316" s="152">
        <v>0.32</v>
      </c>
      <c r="H316" s="151">
        <f t="shared" si="12"/>
        <v>141078</v>
      </c>
      <c r="I316" s="151">
        <f t="shared" si="13"/>
        <v>66389</v>
      </c>
      <c r="J316" s="153">
        <v>0</v>
      </c>
      <c r="K316" s="154">
        <f t="shared" si="14"/>
        <v>207467</v>
      </c>
      <c r="L316" s="155" t="s">
        <v>1333</v>
      </c>
      <c r="M316" s="159"/>
      <c r="N316" s="131"/>
      <c r="O316" s="147"/>
      <c r="P316" s="148"/>
    </row>
    <row r="317" spans="1:16" s="61" customFormat="1" ht="24" customHeight="1">
      <c r="A317" s="149">
        <v>313</v>
      </c>
      <c r="B317" s="150" t="s">
        <v>1870</v>
      </c>
      <c r="C317" s="150" t="s">
        <v>1871</v>
      </c>
      <c r="D317" s="150" t="s">
        <v>1872</v>
      </c>
      <c r="E317" s="150" t="s">
        <v>1441</v>
      </c>
      <c r="F317" s="151">
        <v>67810</v>
      </c>
      <c r="G317" s="152">
        <v>0.13</v>
      </c>
      <c r="H317" s="151">
        <f t="shared" si="12"/>
        <v>58995</v>
      </c>
      <c r="I317" s="151">
        <f t="shared" si="13"/>
        <v>8815</v>
      </c>
      <c r="J317" s="153">
        <v>0</v>
      </c>
      <c r="K317" s="154">
        <f t="shared" si="14"/>
        <v>67810</v>
      </c>
      <c r="L317" s="155" t="s">
        <v>1333</v>
      </c>
      <c r="M317" s="159"/>
      <c r="N317" s="131"/>
      <c r="O317" s="147"/>
      <c r="P317" s="148"/>
    </row>
    <row r="318" spans="1:16" s="61" customFormat="1" ht="24" customHeight="1">
      <c r="A318" s="149">
        <v>314</v>
      </c>
      <c r="B318" s="150" t="s">
        <v>1873</v>
      </c>
      <c r="C318" s="150" t="s">
        <v>1871</v>
      </c>
      <c r="D318" s="150" t="s">
        <v>1874</v>
      </c>
      <c r="E318" s="150" t="s">
        <v>1441</v>
      </c>
      <c r="F318" s="151">
        <v>69040</v>
      </c>
      <c r="G318" s="152">
        <v>0.12</v>
      </c>
      <c r="H318" s="151">
        <f t="shared" si="12"/>
        <v>60755</v>
      </c>
      <c r="I318" s="151">
        <f t="shared" si="13"/>
        <v>8285</v>
      </c>
      <c r="J318" s="153">
        <v>0</v>
      </c>
      <c r="K318" s="154">
        <f t="shared" si="14"/>
        <v>69040</v>
      </c>
      <c r="L318" s="155" t="s">
        <v>1333</v>
      </c>
      <c r="M318" s="159"/>
      <c r="N318" s="131"/>
      <c r="O318" s="147"/>
      <c r="P318" s="148"/>
    </row>
    <row r="319" spans="1:16" s="61" customFormat="1" ht="24" customHeight="1">
      <c r="A319" s="149">
        <v>315</v>
      </c>
      <c r="B319" s="150" t="s">
        <v>1875</v>
      </c>
      <c r="C319" s="150" t="s">
        <v>1871</v>
      </c>
      <c r="D319" s="150" t="s">
        <v>1876</v>
      </c>
      <c r="E319" s="150" t="s">
        <v>1441</v>
      </c>
      <c r="F319" s="151">
        <v>70410</v>
      </c>
      <c r="G319" s="152">
        <v>0.12</v>
      </c>
      <c r="H319" s="151">
        <f t="shared" si="12"/>
        <v>61961</v>
      </c>
      <c r="I319" s="151">
        <f t="shared" si="13"/>
        <v>8449</v>
      </c>
      <c r="J319" s="153">
        <v>0</v>
      </c>
      <c r="K319" s="154">
        <f t="shared" si="14"/>
        <v>70410</v>
      </c>
      <c r="L319" s="155" t="s">
        <v>1333</v>
      </c>
      <c r="M319" s="159"/>
      <c r="N319" s="131"/>
      <c r="O319" s="147"/>
      <c r="P319" s="148"/>
    </row>
    <row r="320" spans="1:16" s="61" customFormat="1" ht="24" customHeight="1">
      <c r="A320" s="149">
        <v>316</v>
      </c>
      <c r="B320" s="150" t="s">
        <v>1877</v>
      </c>
      <c r="C320" s="150" t="s">
        <v>1871</v>
      </c>
      <c r="D320" s="150" t="s">
        <v>1878</v>
      </c>
      <c r="E320" s="150" t="s">
        <v>1441</v>
      </c>
      <c r="F320" s="151">
        <v>72784</v>
      </c>
      <c r="G320" s="152">
        <v>0.11</v>
      </c>
      <c r="H320" s="151">
        <f t="shared" si="12"/>
        <v>64778</v>
      </c>
      <c r="I320" s="151">
        <f t="shared" si="13"/>
        <v>8006</v>
      </c>
      <c r="J320" s="153">
        <v>0</v>
      </c>
      <c r="K320" s="154">
        <f t="shared" si="14"/>
        <v>72784</v>
      </c>
      <c r="L320" s="155" t="s">
        <v>1333</v>
      </c>
      <c r="M320" s="159"/>
      <c r="N320" s="131"/>
      <c r="O320" s="147"/>
      <c r="P320" s="148"/>
    </row>
    <row r="321" spans="1:16" s="61" customFormat="1" ht="24" customHeight="1">
      <c r="A321" s="149">
        <v>317</v>
      </c>
      <c r="B321" s="150" t="s">
        <v>1879</v>
      </c>
      <c r="C321" s="150" t="s">
        <v>1871</v>
      </c>
      <c r="D321" s="150" t="s">
        <v>1880</v>
      </c>
      <c r="E321" s="150" t="s">
        <v>1441</v>
      </c>
      <c r="F321" s="151">
        <v>74932</v>
      </c>
      <c r="G321" s="152">
        <v>0.1</v>
      </c>
      <c r="H321" s="151">
        <f t="shared" si="12"/>
        <v>67439</v>
      </c>
      <c r="I321" s="151">
        <f t="shared" si="13"/>
        <v>7493</v>
      </c>
      <c r="J321" s="153">
        <v>0</v>
      </c>
      <c r="K321" s="154">
        <f t="shared" si="14"/>
        <v>74932</v>
      </c>
      <c r="L321" s="155" t="s">
        <v>1333</v>
      </c>
      <c r="M321" s="159"/>
      <c r="N321" s="131"/>
      <c r="O321" s="147"/>
      <c r="P321" s="148"/>
    </row>
    <row r="322" spans="1:16" s="61" customFormat="1" ht="24" customHeight="1">
      <c r="A322" s="149">
        <v>318</v>
      </c>
      <c r="B322" s="150" t="s">
        <v>1881</v>
      </c>
      <c r="C322" s="150" t="s">
        <v>1871</v>
      </c>
      <c r="D322" s="150" t="s">
        <v>1882</v>
      </c>
      <c r="E322" s="150" t="s">
        <v>1441</v>
      </c>
      <c r="F322" s="151">
        <v>76971</v>
      </c>
      <c r="G322" s="152">
        <v>0.1</v>
      </c>
      <c r="H322" s="151">
        <f t="shared" si="12"/>
        <v>69274</v>
      </c>
      <c r="I322" s="151">
        <f t="shared" si="13"/>
        <v>7697</v>
      </c>
      <c r="J322" s="153">
        <v>0</v>
      </c>
      <c r="K322" s="154">
        <f t="shared" si="14"/>
        <v>76971</v>
      </c>
      <c r="L322" s="155"/>
      <c r="M322" s="159"/>
      <c r="N322" s="131"/>
      <c r="O322" s="147"/>
      <c r="P322" s="148"/>
    </row>
    <row r="323" spans="1:16" s="61" customFormat="1" ht="24" customHeight="1">
      <c r="A323" s="149">
        <v>319</v>
      </c>
      <c r="B323" s="150" t="s">
        <v>1883</v>
      </c>
      <c r="C323" s="150" t="s">
        <v>1871</v>
      </c>
      <c r="D323" s="150" t="s">
        <v>1884</v>
      </c>
      <c r="E323" s="150" t="s">
        <v>1441</v>
      </c>
      <c r="F323" s="151">
        <v>79226</v>
      </c>
      <c r="G323" s="152">
        <v>0.09</v>
      </c>
      <c r="H323" s="151">
        <f t="shared" si="12"/>
        <v>72096</v>
      </c>
      <c r="I323" s="151">
        <f t="shared" si="13"/>
        <v>7130</v>
      </c>
      <c r="J323" s="153">
        <v>0</v>
      </c>
      <c r="K323" s="154">
        <f t="shared" si="14"/>
        <v>79226</v>
      </c>
      <c r="L323" s="155" t="s">
        <v>1333</v>
      </c>
      <c r="M323" s="159"/>
      <c r="N323" s="131"/>
      <c r="O323" s="147"/>
      <c r="P323" s="148"/>
    </row>
    <row r="324" spans="1:16" s="61" customFormat="1" ht="24" customHeight="1" thickBot="1">
      <c r="A324" s="160">
        <v>320</v>
      </c>
      <c r="B324" s="161" t="s">
        <v>1885</v>
      </c>
      <c r="C324" s="161" t="s">
        <v>1871</v>
      </c>
      <c r="D324" s="161" t="s">
        <v>1886</v>
      </c>
      <c r="E324" s="161" t="s">
        <v>1441</v>
      </c>
      <c r="F324" s="162">
        <v>81189</v>
      </c>
      <c r="G324" s="163">
        <v>0.09</v>
      </c>
      <c r="H324" s="162">
        <f t="shared" si="12"/>
        <v>73882</v>
      </c>
      <c r="I324" s="162">
        <f>ROUND(F324*G324,0)</f>
        <v>7307</v>
      </c>
      <c r="J324" s="164">
        <v>0</v>
      </c>
      <c r="K324" s="165">
        <f t="shared" si="14"/>
        <v>81189</v>
      </c>
      <c r="L324" s="166" t="s">
        <v>1333</v>
      </c>
      <c r="M324" s="159"/>
      <c r="N324" s="131"/>
      <c r="O324" s="147"/>
      <c r="P324" s="148"/>
    </row>
    <row r="325" spans="1:16" ht="14.25" thickTop="1"/>
  </sheetData>
  <mergeCells count="10">
    <mergeCell ref="A1:L1"/>
    <mergeCell ref="A3:A4"/>
    <mergeCell ref="B3:B4"/>
    <mergeCell ref="C3:C4"/>
    <mergeCell ref="D3:D4"/>
    <mergeCell ref="E3:E4"/>
    <mergeCell ref="F3:F4"/>
    <mergeCell ref="G3:G4"/>
    <mergeCell ref="H3:K3"/>
    <mergeCell ref="L3:L4"/>
  </mergeCells>
  <phoneticPr fontId="3" type="noConversion"/>
  <printOptions horizontalCentered="1"/>
  <pageMargins left="0.35433070866141736" right="0.35433070866141736" top="0.78740157480314965" bottom="0.39370078740157483" header="0.27559055118110237" footer="0.19685039370078741"/>
  <pageSetup paperSize="9" scale="67" fitToHeight="1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5"/>
  </sheetPr>
  <dimension ref="A1:Z60"/>
  <sheetViews>
    <sheetView view="pageBreakPreview" zoomScaleSheetLayoutView="100" workbookViewId="0">
      <selection activeCell="D60" sqref="D60"/>
    </sheetView>
  </sheetViews>
  <sheetFormatPr defaultColWidth="11.125" defaultRowHeight="13.5"/>
  <cols>
    <col min="1" max="1" width="5" style="2" customWidth="1"/>
    <col min="2" max="2" width="11.125" style="118" customWidth="1"/>
    <col min="3" max="3" width="16.75" style="118" customWidth="1"/>
    <col min="4" max="4" width="14.5" style="118" customWidth="1"/>
    <col min="5" max="5" width="5.375" style="118" customWidth="1"/>
    <col min="6" max="6" width="7.625" style="120" hidden="1" customWidth="1"/>
    <col min="7" max="7" width="10.625" style="120" customWidth="1"/>
    <col min="8" max="8" width="9.625" style="127" customWidth="1"/>
    <col min="9" max="9" width="9.625" style="119" customWidth="1"/>
    <col min="10" max="10" width="9.625" style="128" customWidth="1"/>
    <col min="11" max="11" width="12.75" style="119" customWidth="1"/>
    <col min="12" max="12" width="37.25" style="121" customWidth="1"/>
    <col min="13" max="16384" width="11.125" style="2"/>
  </cols>
  <sheetData>
    <row r="1" spans="1:12" ht="19.5" customHeight="1">
      <c r="A1" s="285" t="s">
        <v>0</v>
      </c>
      <c r="B1" s="285"/>
      <c r="C1" s="285"/>
      <c r="D1" s="1"/>
      <c r="E1" s="1"/>
      <c r="F1" s="1"/>
      <c r="G1" s="1"/>
      <c r="H1" s="1"/>
      <c r="I1" s="1"/>
      <c r="J1" s="1"/>
      <c r="K1" s="1"/>
      <c r="L1" s="1"/>
    </row>
    <row r="2" spans="1:12" ht="27" customHeight="1">
      <c r="A2" s="309" t="s">
        <v>1887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</row>
    <row r="3" spans="1:12" ht="13.5" customHeight="1" thickBot="1">
      <c r="A3" s="3"/>
      <c r="B3" s="4"/>
      <c r="C3" s="4"/>
      <c r="D3" s="4"/>
      <c r="E3" s="4"/>
      <c r="F3" s="1"/>
      <c r="G3" s="1"/>
      <c r="H3" s="1"/>
      <c r="I3" s="1"/>
      <c r="J3" s="1"/>
      <c r="K3" s="1"/>
      <c r="L3" s="1"/>
    </row>
    <row r="4" spans="1:12" s="5" customFormat="1" ht="19.5" customHeight="1" thickBot="1">
      <c r="A4" s="287" t="s">
        <v>2</v>
      </c>
      <c r="B4" s="289" t="s">
        <v>3</v>
      </c>
      <c r="C4" s="289" t="s">
        <v>4</v>
      </c>
      <c r="D4" s="289" t="s">
        <v>5</v>
      </c>
      <c r="E4" s="289" t="s">
        <v>6</v>
      </c>
      <c r="F4" s="170" t="s">
        <v>3</v>
      </c>
      <c r="G4" s="291" t="s">
        <v>7</v>
      </c>
      <c r="H4" s="289" t="s">
        <v>8</v>
      </c>
      <c r="I4" s="292"/>
      <c r="J4" s="292"/>
      <c r="K4" s="292"/>
      <c r="L4" s="281" t="s">
        <v>9</v>
      </c>
    </row>
    <row r="5" spans="1:12" s="5" customFormat="1" ht="19.5" customHeight="1" thickTop="1" thickBot="1">
      <c r="A5" s="288"/>
      <c r="B5" s="290"/>
      <c r="C5" s="290"/>
      <c r="D5" s="290"/>
      <c r="E5" s="290"/>
      <c r="F5" s="6"/>
      <c r="G5" s="290"/>
      <c r="H5" s="6" t="s">
        <v>10</v>
      </c>
      <c r="I5" s="6" t="s">
        <v>11</v>
      </c>
      <c r="J5" s="7" t="s">
        <v>12</v>
      </c>
      <c r="K5" s="6" t="s">
        <v>13</v>
      </c>
      <c r="L5" s="282"/>
    </row>
    <row r="6" spans="1:12" s="16" customFormat="1" ht="24" customHeight="1">
      <c r="A6" s="171">
        <v>1</v>
      </c>
      <c r="B6" s="172" t="s">
        <v>1888</v>
      </c>
      <c r="C6" s="172" t="s">
        <v>49</v>
      </c>
      <c r="D6" s="173" t="s">
        <v>1889</v>
      </c>
      <c r="E6" s="172" t="s">
        <v>39</v>
      </c>
      <c r="F6" s="174"/>
      <c r="G6" s="175"/>
      <c r="H6" s="175">
        <v>4600</v>
      </c>
      <c r="I6" s="175">
        <v>8964</v>
      </c>
      <c r="J6" s="176" t="s">
        <v>18</v>
      </c>
      <c r="K6" s="177">
        <v>13564</v>
      </c>
      <c r="L6" s="178"/>
    </row>
    <row r="7" spans="1:12" s="16" customFormat="1" ht="24" customHeight="1">
      <c r="A7" s="179">
        <v>2</v>
      </c>
      <c r="B7" s="180" t="s">
        <v>1888</v>
      </c>
      <c r="C7" s="180" t="s">
        <v>49</v>
      </c>
      <c r="D7" s="181" t="s">
        <v>1890</v>
      </c>
      <c r="E7" s="180" t="s">
        <v>39</v>
      </c>
      <c r="F7" s="182"/>
      <c r="G7" s="183"/>
      <c r="H7" s="183">
        <v>6076</v>
      </c>
      <c r="I7" s="183">
        <v>8964</v>
      </c>
      <c r="J7" s="184" t="s">
        <v>18</v>
      </c>
      <c r="K7" s="185">
        <v>15040</v>
      </c>
      <c r="L7" s="178"/>
    </row>
    <row r="8" spans="1:12" s="16" customFormat="1" ht="24" customHeight="1">
      <c r="A8" s="179">
        <v>3</v>
      </c>
      <c r="B8" s="180" t="s">
        <v>1888</v>
      </c>
      <c r="C8" s="180" t="s">
        <v>49</v>
      </c>
      <c r="D8" s="181" t="s">
        <v>1891</v>
      </c>
      <c r="E8" s="180" t="s">
        <v>39</v>
      </c>
      <c r="F8" s="182"/>
      <c r="G8" s="183"/>
      <c r="H8" s="183">
        <v>7551</v>
      </c>
      <c r="I8" s="183">
        <v>8964</v>
      </c>
      <c r="J8" s="184" t="s">
        <v>18</v>
      </c>
      <c r="K8" s="185">
        <v>16515</v>
      </c>
      <c r="L8" s="178"/>
    </row>
    <row r="9" spans="1:12" s="16" customFormat="1" ht="24" customHeight="1">
      <c r="A9" s="179">
        <v>4</v>
      </c>
      <c r="B9" s="180" t="s">
        <v>1888</v>
      </c>
      <c r="C9" s="180" t="s">
        <v>49</v>
      </c>
      <c r="D9" s="181" t="s">
        <v>1892</v>
      </c>
      <c r="E9" s="180" t="s">
        <v>39</v>
      </c>
      <c r="F9" s="182"/>
      <c r="G9" s="183"/>
      <c r="H9" s="183">
        <v>8752</v>
      </c>
      <c r="I9" s="183">
        <v>8964</v>
      </c>
      <c r="J9" s="184" t="s">
        <v>18</v>
      </c>
      <c r="K9" s="185">
        <v>17716</v>
      </c>
      <c r="L9" s="178"/>
    </row>
    <row r="10" spans="1:12" s="16" customFormat="1" ht="24" customHeight="1">
      <c r="A10" s="179">
        <v>5</v>
      </c>
      <c r="B10" s="180" t="s">
        <v>1888</v>
      </c>
      <c r="C10" s="180" t="s">
        <v>57</v>
      </c>
      <c r="D10" s="181" t="s">
        <v>1889</v>
      </c>
      <c r="E10" s="180" t="s">
        <v>39</v>
      </c>
      <c r="F10" s="182"/>
      <c r="G10" s="183"/>
      <c r="H10" s="183">
        <v>21163</v>
      </c>
      <c r="I10" s="183">
        <v>26490</v>
      </c>
      <c r="J10" s="184" t="s">
        <v>18</v>
      </c>
      <c r="K10" s="185">
        <v>47653</v>
      </c>
      <c r="L10" s="178"/>
    </row>
    <row r="11" spans="1:12" s="16" customFormat="1" ht="24" customHeight="1">
      <c r="A11" s="179">
        <v>6</v>
      </c>
      <c r="B11" s="180" t="s">
        <v>1888</v>
      </c>
      <c r="C11" s="180" t="s">
        <v>57</v>
      </c>
      <c r="D11" s="181" t="s">
        <v>1890</v>
      </c>
      <c r="E11" s="180" t="s">
        <v>39</v>
      </c>
      <c r="F11" s="182"/>
      <c r="G11" s="183"/>
      <c r="H11" s="183">
        <v>25797</v>
      </c>
      <c r="I11" s="183">
        <v>26490</v>
      </c>
      <c r="J11" s="184" t="s">
        <v>18</v>
      </c>
      <c r="K11" s="185">
        <v>52287</v>
      </c>
      <c r="L11" s="178"/>
    </row>
    <row r="12" spans="1:12" s="16" customFormat="1" ht="24" customHeight="1">
      <c r="A12" s="179">
        <v>7</v>
      </c>
      <c r="B12" s="180" t="s">
        <v>1888</v>
      </c>
      <c r="C12" s="180" t="s">
        <v>57</v>
      </c>
      <c r="D12" s="181" t="s">
        <v>1891</v>
      </c>
      <c r="E12" s="180" t="s">
        <v>39</v>
      </c>
      <c r="F12" s="182"/>
      <c r="G12" s="183"/>
      <c r="H12" s="183">
        <v>30425</v>
      </c>
      <c r="I12" s="183">
        <v>26490</v>
      </c>
      <c r="J12" s="184" t="s">
        <v>18</v>
      </c>
      <c r="K12" s="185">
        <v>56915</v>
      </c>
      <c r="L12" s="178"/>
    </row>
    <row r="13" spans="1:12" s="16" customFormat="1" ht="24" customHeight="1">
      <c r="A13" s="179">
        <v>8</v>
      </c>
      <c r="B13" s="180" t="s">
        <v>1888</v>
      </c>
      <c r="C13" s="180" t="s">
        <v>57</v>
      </c>
      <c r="D13" s="181" t="s">
        <v>1892</v>
      </c>
      <c r="E13" s="180" t="s">
        <v>39</v>
      </c>
      <c r="F13" s="182"/>
      <c r="G13" s="183"/>
      <c r="H13" s="183">
        <v>34571</v>
      </c>
      <c r="I13" s="183">
        <v>26490</v>
      </c>
      <c r="J13" s="184" t="s">
        <v>18</v>
      </c>
      <c r="K13" s="185">
        <v>61061</v>
      </c>
      <c r="L13" s="178"/>
    </row>
    <row r="14" spans="1:12" s="16" customFormat="1" ht="24" customHeight="1">
      <c r="A14" s="179">
        <v>9</v>
      </c>
      <c r="B14" s="180" t="s">
        <v>1888</v>
      </c>
      <c r="C14" s="180" t="s">
        <v>68</v>
      </c>
      <c r="D14" s="181" t="s">
        <v>1889</v>
      </c>
      <c r="E14" s="180" t="s">
        <v>39</v>
      </c>
      <c r="F14" s="182"/>
      <c r="G14" s="183"/>
      <c r="H14" s="183">
        <v>2616</v>
      </c>
      <c r="I14" s="183">
        <v>2146</v>
      </c>
      <c r="J14" s="184" t="s">
        <v>18</v>
      </c>
      <c r="K14" s="185">
        <v>4762</v>
      </c>
      <c r="L14" s="178"/>
    </row>
    <row r="15" spans="1:12" s="16" customFormat="1" ht="24" customHeight="1">
      <c r="A15" s="179">
        <v>10</v>
      </c>
      <c r="B15" s="180" t="s">
        <v>1888</v>
      </c>
      <c r="C15" s="180" t="s">
        <v>68</v>
      </c>
      <c r="D15" s="181" t="s">
        <v>1890</v>
      </c>
      <c r="E15" s="180" t="s">
        <v>39</v>
      </c>
      <c r="F15" s="182"/>
      <c r="G15" s="183"/>
      <c r="H15" s="183">
        <v>3531</v>
      </c>
      <c r="I15" s="183">
        <v>2146</v>
      </c>
      <c r="J15" s="184" t="s">
        <v>18</v>
      </c>
      <c r="K15" s="185">
        <v>5677</v>
      </c>
      <c r="L15" s="178"/>
    </row>
    <row r="16" spans="1:12" s="16" customFormat="1" ht="24" customHeight="1">
      <c r="A16" s="179">
        <v>11</v>
      </c>
      <c r="B16" s="180" t="s">
        <v>1888</v>
      </c>
      <c r="C16" s="180" t="s">
        <v>68</v>
      </c>
      <c r="D16" s="181" t="s">
        <v>1891</v>
      </c>
      <c r="E16" s="180" t="s">
        <v>39</v>
      </c>
      <c r="F16" s="182"/>
      <c r="G16" s="183"/>
      <c r="H16" s="183">
        <v>4446</v>
      </c>
      <c r="I16" s="183">
        <v>2146</v>
      </c>
      <c r="J16" s="184" t="s">
        <v>18</v>
      </c>
      <c r="K16" s="185">
        <v>6592</v>
      </c>
      <c r="L16" s="178"/>
    </row>
    <row r="17" spans="1:26" s="16" customFormat="1" ht="24" customHeight="1">
      <c r="A17" s="179">
        <v>12</v>
      </c>
      <c r="B17" s="180" t="s">
        <v>1888</v>
      </c>
      <c r="C17" s="180" t="s">
        <v>68</v>
      </c>
      <c r="D17" s="181" t="s">
        <v>1892</v>
      </c>
      <c r="E17" s="180" t="s">
        <v>39</v>
      </c>
      <c r="F17" s="182"/>
      <c r="G17" s="183"/>
      <c r="H17" s="183">
        <v>5343</v>
      </c>
      <c r="I17" s="183">
        <v>2146</v>
      </c>
      <c r="J17" s="184" t="s">
        <v>18</v>
      </c>
      <c r="K17" s="185">
        <v>7489</v>
      </c>
      <c r="L17" s="186"/>
    </row>
    <row r="18" spans="1:26" s="41" customFormat="1" ht="26.1" customHeight="1">
      <c r="A18" s="179">
        <v>13</v>
      </c>
      <c r="B18" s="180" t="s">
        <v>1893</v>
      </c>
      <c r="C18" s="187" t="s">
        <v>1894</v>
      </c>
      <c r="D18" s="187" t="s">
        <v>1895</v>
      </c>
      <c r="E18" s="187" t="s">
        <v>1896</v>
      </c>
      <c r="F18" s="180"/>
      <c r="G18" s="183"/>
      <c r="H18" s="183">
        <v>12661</v>
      </c>
      <c r="I18" s="183">
        <v>409351</v>
      </c>
      <c r="J18" s="184"/>
      <c r="K18" s="185">
        <v>422012</v>
      </c>
      <c r="L18" s="303" t="s">
        <v>1897</v>
      </c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s="41" customFormat="1" ht="26.1" customHeight="1">
      <c r="A19" s="179">
        <v>14</v>
      </c>
      <c r="B19" s="180" t="s">
        <v>1893</v>
      </c>
      <c r="C19" s="187" t="s">
        <v>1894</v>
      </c>
      <c r="D19" s="187" t="s">
        <v>1898</v>
      </c>
      <c r="E19" s="187" t="s">
        <v>1896</v>
      </c>
      <c r="F19" s="180"/>
      <c r="G19" s="183"/>
      <c r="H19" s="183">
        <v>14050.262145831657</v>
      </c>
      <c r="I19" s="183">
        <v>454276</v>
      </c>
      <c r="J19" s="184"/>
      <c r="K19" s="185">
        <v>468326.26214583166</v>
      </c>
      <c r="L19" s="304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s="41" customFormat="1" ht="26.1" customHeight="1">
      <c r="A20" s="179">
        <v>15</v>
      </c>
      <c r="B20" s="180" t="s">
        <v>1893</v>
      </c>
      <c r="C20" s="187" t="s">
        <v>1899</v>
      </c>
      <c r="D20" s="187" t="s">
        <v>1898</v>
      </c>
      <c r="E20" s="187" t="s">
        <v>1896</v>
      </c>
      <c r="F20" s="180"/>
      <c r="G20" s="183"/>
      <c r="H20" s="183">
        <v>16336.938410256178</v>
      </c>
      <c r="I20" s="183">
        <v>390903.28954264097</v>
      </c>
      <c r="J20" s="184">
        <v>0</v>
      </c>
      <c r="K20" s="185">
        <v>407240.22795289714</v>
      </c>
      <c r="L20" s="304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s="41" customFormat="1" ht="26.1" customHeight="1">
      <c r="A21" s="179">
        <v>16</v>
      </c>
      <c r="B21" s="180" t="s">
        <v>1893</v>
      </c>
      <c r="C21" s="187" t="s">
        <v>1894</v>
      </c>
      <c r="D21" s="187" t="s">
        <v>1900</v>
      </c>
      <c r="E21" s="187" t="s">
        <v>1896</v>
      </c>
      <c r="F21" s="180"/>
      <c r="G21" s="183"/>
      <c r="H21" s="183">
        <v>12676</v>
      </c>
      <c r="I21" s="183">
        <v>304207</v>
      </c>
      <c r="J21" s="184"/>
      <c r="K21" s="185">
        <v>316883</v>
      </c>
      <c r="L21" s="304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s="41" customFormat="1" ht="26.1" customHeight="1">
      <c r="A22" s="179">
        <v>17</v>
      </c>
      <c r="B22" s="180" t="s">
        <v>1893</v>
      </c>
      <c r="C22" s="187" t="s">
        <v>1894</v>
      </c>
      <c r="D22" s="188" t="s">
        <v>1901</v>
      </c>
      <c r="E22" s="188" t="s">
        <v>1896</v>
      </c>
      <c r="F22" s="180"/>
      <c r="G22" s="183"/>
      <c r="H22" s="183">
        <v>13900</v>
      </c>
      <c r="I22" s="183">
        <v>333580</v>
      </c>
      <c r="J22" s="184"/>
      <c r="K22" s="185">
        <v>347480</v>
      </c>
      <c r="L22" s="305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s="41" customFormat="1" ht="27" customHeight="1">
      <c r="A23" s="179">
        <v>18</v>
      </c>
      <c r="B23" s="180" t="s">
        <v>1888</v>
      </c>
      <c r="C23" s="306" t="s">
        <v>1902</v>
      </c>
      <c r="D23" s="181" t="s">
        <v>1903</v>
      </c>
      <c r="E23" s="181" t="s">
        <v>1904</v>
      </c>
      <c r="F23" s="189"/>
      <c r="G23" s="183"/>
      <c r="H23" s="183" t="s">
        <v>18</v>
      </c>
      <c r="I23" s="183">
        <v>167292</v>
      </c>
      <c r="J23" s="183" t="s">
        <v>18</v>
      </c>
      <c r="K23" s="185">
        <v>167292</v>
      </c>
      <c r="L23" s="303" t="s">
        <v>1905</v>
      </c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s="41" customFormat="1" ht="27" customHeight="1">
      <c r="A24" s="179">
        <v>19</v>
      </c>
      <c r="B24" s="180" t="s">
        <v>1888</v>
      </c>
      <c r="C24" s="307"/>
      <c r="D24" s="181" t="s">
        <v>1906</v>
      </c>
      <c r="E24" s="181" t="s">
        <v>1904</v>
      </c>
      <c r="F24" s="189"/>
      <c r="G24" s="183"/>
      <c r="H24" s="183" t="s">
        <v>18</v>
      </c>
      <c r="I24" s="183">
        <v>160551</v>
      </c>
      <c r="J24" s="183" t="s">
        <v>18</v>
      </c>
      <c r="K24" s="185">
        <v>160551</v>
      </c>
      <c r="L24" s="304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s="41" customFormat="1" ht="27" customHeight="1">
      <c r="A25" s="179">
        <v>20</v>
      </c>
      <c r="B25" s="180" t="s">
        <v>1888</v>
      </c>
      <c r="C25" s="307"/>
      <c r="D25" s="181" t="s">
        <v>1907</v>
      </c>
      <c r="E25" s="181" t="s">
        <v>1904</v>
      </c>
      <c r="F25" s="189"/>
      <c r="G25" s="183"/>
      <c r="H25" s="183" t="s">
        <v>18</v>
      </c>
      <c r="I25" s="183">
        <v>179750</v>
      </c>
      <c r="J25" s="183" t="s">
        <v>18</v>
      </c>
      <c r="K25" s="185">
        <v>179750</v>
      </c>
      <c r="L25" s="304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s="41" customFormat="1" ht="27" customHeight="1">
      <c r="A26" s="179">
        <v>21</v>
      </c>
      <c r="B26" s="180" t="s">
        <v>1888</v>
      </c>
      <c r="C26" s="306" t="s">
        <v>1902</v>
      </c>
      <c r="D26" s="181" t="s">
        <v>1908</v>
      </c>
      <c r="E26" s="181" t="s">
        <v>1904</v>
      </c>
      <c r="F26" s="189"/>
      <c r="G26" s="183"/>
      <c r="H26" s="183" t="s">
        <v>18</v>
      </c>
      <c r="I26" s="183">
        <v>200750</v>
      </c>
      <c r="J26" s="183" t="s">
        <v>18</v>
      </c>
      <c r="K26" s="185">
        <v>200750</v>
      </c>
      <c r="L26" s="304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s="41" customFormat="1" ht="27" customHeight="1">
      <c r="A27" s="179">
        <v>22</v>
      </c>
      <c r="B27" s="180" t="s">
        <v>1888</v>
      </c>
      <c r="C27" s="307"/>
      <c r="D27" s="181" t="s">
        <v>1909</v>
      </c>
      <c r="E27" s="181" t="s">
        <v>1904</v>
      </c>
      <c r="F27" s="189"/>
      <c r="G27" s="183"/>
      <c r="H27" s="183" t="s">
        <v>18</v>
      </c>
      <c r="I27" s="183">
        <v>192661</v>
      </c>
      <c r="J27" s="183" t="s">
        <v>18</v>
      </c>
      <c r="K27" s="185">
        <v>192661</v>
      </c>
      <c r="L27" s="304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s="41" customFormat="1" ht="27" customHeight="1">
      <c r="A28" s="179">
        <v>23</v>
      </c>
      <c r="B28" s="180" t="s">
        <v>1888</v>
      </c>
      <c r="C28" s="307"/>
      <c r="D28" s="181" t="s">
        <v>1910</v>
      </c>
      <c r="E28" s="181" t="s">
        <v>1904</v>
      </c>
      <c r="F28" s="189"/>
      <c r="G28" s="183"/>
      <c r="H28" s="183" t="s">
        <v>18</v>
      </c>
      <c r="I28" s="183">
        <v>215700</v>
      </c>
      <c r="J28" s="183" t="s">
        <v>18</v>
      </c>
      <c r="K28" s="185">
        <v>215700</v>
      </c>
      <c r="L28" s="304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s="41" customFormat="1" ht="27" customHeight="1">
      <c r="A29" s="179">
        <v>24</v>
      </c>
      <c r="B29" s="180" t="s">
        <v>1888</v>
      </c>
      <c r="C29" s="306" t="s">
        <v>1902</v>
      </c>
      <c r="D29" s="181" t="s">
        <v>1911</v>
      </c>
      <c r="E29" s="181" t="s">
        <v>1904</v>
      </c>
      <c r="F29" s="189"/>
      <c r="G29" s="183"/>
      <c r="H29" s="183" t="s">
        <v>18</v>
      </c>
      <c r="I29" s="183">
        <v>217479</v>
      </c>
      <c r="J29" s="183" t="s">
        <v>18</v>
      </c>
      <c r="K29" s="185">
        <v>217479</v>
      </c>
      <c r="L29" s="304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s="41" customFormat="1" ht="27" customHeight="1">
      <c r="A30" s="179">
        <v>25</v>
      </c>
      <c r="B30" s="180" t="s">
        <v>1888</v>
      </c>
      <c r="C30" s="307"/>
      <c r="D30" s="181" t="s">
        <v>1912</v>
      </c>
      <c r="E30" s="181" t="s">
        <v>1904</v>
      </c>
      <c r="F30" s="189"/>
      <c r="G30" s="183"/>
      <c r="H30" s="183" t="s">
        <v>18</v>
      </c>
      <c r="I30" s="183">
        <v>208716</v>
      </c>
      <c r="J30" s="183" t="s">
        <v>18</v>
      </c>
      <c r="K30" s="185">
        <v>208716</v>
      </c>
      <c r="L30" s="304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s="41" customFormat="1" ht="27" customHeight="1">
      <c r="A31" s="179">
        <v>26</v>
      </c>
      <c r="B31" s="180" t="s">
        <v>1888</v>
      </c>
      <c r="C31" s="307"/>
      <c r="D31" s="181" t="s">
        <v>1913</v>
      </c>
      <c r="E31" s="181" t="s">
        <v>1904</v>
      </c>
      <c r="F31" s="189"/>
      <c r="G31" s="183"/>
      <c r="H31" s="183" t="s">
        <v>18</v>
      </c>
      <c r="I31" s="183">
        <v>233675</v>
      </c>
      <c r="J31" s="183" t="s">
        <v>18</v>
      </c>
      <c r="K31" s="185">
        <v>233675</v>
      </c>
      <c r="L31" s="304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s="41" customFormat="1" ht="27" customHeight="1">
      <c r="A32" s="179">
        <v>27</v>
      </c>
      <c r="B32" s="180" t="s">
        <v>1888</v>
      </c>
      <c r="C32" s="306" t="s">
        <v>1914</v>
      </c>
      <c r="D32" s="181" t="s">
        <v>1915</v>
      </c>
      <c r="E32" s="181" t="s">
        <v>1904</v>
      </c>
      <c r="F32" s="189"/>
      <c r="G32" s="183"/>
      <c r="H32" s="183" t="s">
        <v>18</v>
      </c>
      <c r="I32" s="183">
        <v>22083</v>
      </c>
      <c r="J32" s="183" t="s">
        <v>18</v>
      </c>
      <c r="K32" s="185">
        <v>22083</v>
      </c>
      <c r="L32" s="304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s="41" customFormat="1" ht="27" customHeight="1">
      <c r="A33" s="179">
        <v>28</v>
      </c>
      <c r="B33" s="180" t="s">
        <v>1888</v>
      </c>
      <c r="C33" s="308"/>
      <c r="D33" s="181" t="s">
        <v>1916</v>
      </c>
      <c r="E33" s="181" t="s">
        <v>1904</v>
      </c>
      <c r="F33" s="189"/>
      <c r="G33" s="183"/>
      <c r="H33" s="183" t="s">
        <v>18</v>
      </c>
      <c r="I33" s="183">
        <v>26793</v>
      </c>
      <c r="J33" s="183" t="s">
        <v>18</v>
      </c>
      <c r="K33" s="185">
        <v>26793</v>
      </c>
      <c r="L33" s="304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s="41" customFormat="1" ht="27" customHeight="1">
      <c r="A34" s="179">
        <v>29</v>
      </c>
      <c r="B34" s="180" t="s">
        <v>1888</v>
      </c>
      <c r="C34" s="308"/>
      <c r="D34" s="181" t="s">
        <v>1917</v>
      </c>
      <c r="E34" s="181" t="s">
        <v>1904</v>
      </c>
      <c r="F34" s="189"/>
      <c r="G34" s="183"/>
      <c r="H34" s="183" t="s">
        <v>18</v>
      </c>
      <c r="I34" s="183">
        <v>35529</v>
      </c>
      <c r="J34" s="183" t="s">
        <v>18</v>
      </c>
      <c r="K34" s="185">
        <v>35529</v>
      </c>
      <c r="L34" s="304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s="41" customFormat="1" ht="27" customHeight="1">
      <c r="A35" s="179">
        <v>30</v>
      </c>
      <c r="B35" s="180" t="s">
        <v>1888</v>
      </c>
      <c r="C35" s="308"/>
      <c r="D35" s="181" t="s">
        <v>1918</v>
      </c>
      <c r="E35" s="181" t="s">
        <v>1904</v>
      </c>
      <c r="F35" s="189"/>
      <c r="G35" s="183"/>
      <c r="H35" s="183" t="s">
        <v>18</v>
      </c>
      <c r="I35" s="183">
        <v>44411</v>
      </c>
      <c r="J35" s="183" t="s">
        <v>18</v>
      </c>
      <c r="K35" s="185">
        <v>44411</v>
      </c>
      <c r="L35" s="304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s="41" customFormat="1" ht="27" customHeight="1">
      <c r="A36" s="179">
        <v>31</v>
      </c>
      <c r="B36" s="180" t="s">
        <v>1888</v>
      </c>
      <c r="C36" s="308"/>
      <c r="D36" s="181" t="s">
        <v>1919</v>
      </c>
      <c r="E36" s="181" t="s">
        <v>1904</v>
      </c>
      <c r="F36" s="189"/>
      <c r="G36" s="183"/>
      <c r="H36" s="183" t="s">
        <v>18</v>
      </c>
      <c r="I36" s="183">
        <v>53293</v>
      </c>
      <c r="J36" s="183" t="s">
        <v>18</v>
      </c>
      <c r="K36" s="185">
        <v>53293</v>
      </c>
      <c r="L36" s="304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s="41" customFormat="1" ht="27" customHeight="1">
      <c r="A37" s="179">
        <v>32</v>
      </c>
      <c r="B37" s="180" t="s">
        <v>1888</v>
      </c>
      <c r="C37" s="308"/>
      <c r="D37" s="181" t="s">
        <v>334</v>
      </c>
      <c r="E37" s="181" t="s">
        <v>1904</v>
      </c>
      <c r="F37" s="189"/>
      <c r="G37" s="183"/>
      <c r="H37" s="183" t="s">
        <v>18</v>
      </c>
      <c r="I37" s="183">
        <v>15784</v>
      </c>
      <c r="J37" s="183" t="s">
        <v>18</v>
      </c>
      <c r="K37" s="185">
        <v>15784</v>
      </c>
      <c r="L37" s="305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s="61" customFormat="1" ht="30.2" customHeight="1">
      <c r="A38" s="179">
        <v>33</v>
      </c>
      <c r="B38" s="180" t="s">
        <v>1888</v>
      </c>
      <c r="C38" s="181" t="s">
        <v>1920</v>
      </c>
      <c r="D38" s="181" t="s">
        <v>966</v>
      </c>
      <c r="E38" s="181" t="s">
        <v>39</v>
      </c>
      <c r="F38" s="190"/>
      <c r="G38" s="183"/>
      <c r="H38" s="183" t="s">
        <v>18</v>
      </c>
      <c r="I38" s="183">
        <v>4071</v>
      </c>
      <c r="J38" s="183" t="s">
        <v>18</v>
      </c>
      <c r="K38" s="185">
        <v>4071</v>
      </c>
      <c r="L38" s="301" t="s">
        <v>1921</v>
      </c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spans="1:26" s="61" customFormat="1" ht="30.2" customHeight="1">
      <c r="A39" s="179">
        <v>34</v>
      </c>
      <c r="B39" s="180" t="s">
        <v>1888</v>
      </c>
      <c r="C39" s="181" t="s">
        <v>1920</v>
      </c>
      <c r="D39" s="181" t="s">
        <v>969</v>
      </c>
      <c r="E39" s="181" t="s">
        <v>39</v>
      </c>
      <c r="F39" s="190"/>
      <c r="G39" s="183"/>
      <c r="H39" s="183" t="s">
        <v>18</v>
      </c>
      <c r="I39" s="183">
        <v>4966</v>
      </c>
      <c r="J39" s="183" t="s">
        <v>18</v>
      </c>
      <c r="K39" s="185">
        <v>4966</v>
      </c>
      <c r="L39" s="302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 spans="1:26" s="61" customFormat="1" ht="30.2" customHeight="1">
      <c r="A40" s="179">
        <v>35</v>
      </c>
      <c r="B40" s="180" t="s">
        <v>1888</v>
      </c>
      <c r="C40" s="181" t="s">
        <v>1920</v>
      </c>
      <c r="D40" s="181" t="s">
        <v>971</v>
      </c>
      <c r="E40" s="181" t="s">
        <v>39</v>
      </c>
      <c r="F40" s="190"/>
      <c r="G40" s="183"/>
      <c r="H40" s="183" t="s">
        <v>18</v>
      </c>
      <c r="I40" s="183">
        <v>3776</v>
      </c>
      <c r="J40" s="183" t="s">
        <v>18</v>
      </c>
      <c r="K40" s="185">
        <v>3776</v>
      </c>
      <c r="L40" s="302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 spans="1:26" s="61" customFormat="1" ht="30.2" customHeight="1">
      <c r="A41" s="179">
        <v>36</v>
      </c>
      <c r="B41" s="180" t="s">
        <v>1888</v>
      </c>
      <c r="C41" s="181" t="s">
        <v>1920</v>
      </c>
      <c r="D41" s="181" t="s">
        <v>973</v>
      </c>
      <c r="E41" s="181" t="s">
        <v>39</v>
      </c>
      <c r="F41" s="190"/>
      <c r="G41" s="183"/>
      <c r="H41" s="183" t="s">
        <v>18</v>
      </c>
      <c r="I41" s="183">
        <v>4320</v>
      </c>
      <c r="J41" s="183" t="s">
        <v>18</v>
      </c>
      <c r="K41" s="185">
        <v>4320</v>
      </c>
      <c r="L41" s="302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 spans="1:26" s="61" customFormat="1" ht="30.2" customHeight="1">
      <c r="A42" s="179">
        <v>37</v>
      </c>
      <c r="B42" s="180" t="s">
        <v>1888</v>
      </c>
      <c r="C42" s="181" t="s">
        <v>1920</v>
      </c>
      <c r="D42" s="181" t="s">
        <v>1922</v>
      </c>
      <c r="E42" s="181" t="s">
        <v>39</v>
      </c>
      <c r="F42" s="190"/>
      <c r="G42" s="183"/>
      <c r="H42" s="183"/>
      <c r="I42" s="183">
        <v>4151</v>
      </c>
      <c r="J42" s="183"/>
      <c r="K42" s="185">
        <v>4151</v>
      </c>
      <c r="L42" s="302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 spans="1:26" s="61" customFormat="1" ht="30.2" customHeight="1">
      <c r="A43" s="179">
        <v>38</v>
      </c>
      <c r="B43" s="180" t="s">
        <v>1888</v>
      </c>
      <c r="C43" s="181" t="s">
        <v>1920</v>
      </c>
      <c r="D43" s="181" t="s">
        <v>1923</v>
      </c>
      <c r="E43" s="181" t="s">
        <v>39</v>
      </c>
      <c r="F43" s="190"/>
      <c r="G43" s="183"/>
      <c r="H43" s="183"/>
      <c r="I43" s="183">
        <v>5208</v>
      </c>
      <c r="J43" s="183"/>
      <c r="K43" s="185">
        <v>5208</v>
      </c>
      <c r="L43" s="302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spans="1:26" s="61" customFormat="1" ht="30.2" customHeight="1">
      <c r="A44" s="179">
        <v>39</v>
      </c>
      <c r="B44" s="180" t="s">
        <v>1888</v>
      </c>
      <c r="C44" s="181" t="s">
        <v>1920</v>
      </c>
      <c r="D44" s="181" t="s">
        <v>1924</v>
      </c>
      <c r="E44" s="181" t="s">
        <v>39</v>
      </c>
      <c r="F44" s="190"/>
      <c r="G44" s="183"/>
      <c r="H44" s="183"/>
      <c r="I44" s="183">
        <v>4419</v>
      </c>
      <c r="J44" s="183"/>
      <c r="K44" s="185">
        <v>4419</v>
      </c>
      <c r="L44" s="302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 spans="1:26" s="61" customFormat="1" ht="30.2" customHeight="1">
      <c r="A45" s="179">
        <v>40</v>
      </c>
      <c r="B45" s="180" t="s">
        <v>1888</v>
      </c>
      <c r="C45" s="181" t="s">
        <v>1920</v>
      </c>
      <c r="D45" s="181" t="s">
        <v>1925</v>
      </c>
      <c r="E45" s="181" t="s">
        <v>39</v>
      </c>
      <c r="F45" s="190"/>
      <c r="G45" s="183"/>
      <c r="H45" s="183"/>
      <c r="I45" s="183">
        <v>7507</v>
      </c>
      <c r="J45" s="183"/>
      <c r="K45" s="185">
        <v>7507</v>
      </c>
      <c r="L45" s="191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 spans="1:26" s="41" customFormat="1" ht="35.25" customHeight="1">
      <c r="A46" s="179">
        <v>41</v>
      </c>
      <c r="B46" s="180" t="s">
        <v>1888</v>
      </c>
      <c r="C46" s="181" t="s">
        <v>442</v>
      </c>
      <c r="D46" s="181" t="s">
        <v>1926</v>
      </c>
      <c r="E46" s="181" t="s">
        <v>39</v>
      </c>
      <c r="F46" s="189"/>
      <c r="G46" s="184"/>
      <c r="H46" s="183">
        <v>0</v>
      </c>
      <c r="I46" s="183">
        <v>3366</v>
      </c>
      <c r="J46" s="183">
        <v>0</v>
      </c>
      <c r="K46" s="185">
        <f>SUM(H46:J46)</f>
        <v>3366</v>
      </c>
      <c r="L46" s="19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s="41" customFormat="1" ht="35.25" customHeight="1">
      <c r="A47" s="179">
        <v>42</v>
      </c>
      <c r="B47" s="180" t="s">
        <v>1888</v>
      </c>
      <c r="C47" s="181" t="s">
        <v>442</v>
      </c>
      <c r="D47" s="181" t="s">
        <v>1927</v>
      </c>
      <c r="E47" s="181" t="s">
        <v>39</v>
      </c>
      <c r="F47" s="189"/>
      <c r="G47" s="184"/>
      <c r="H47" s="183">
        <v>0</v>
      </c>
      <c r="I47" s="193" t="s">
        <v>1928</v>
      </c>
      <c r="J47" s="183">
        <v>0</v>
      </c>
      <c r="K47" s="193" t="s">
        <v>1928</v>
      </c>
      <c r="L47" s="194" t="s">
        <v>1929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s="41" customFormat="1" ht="35.25" customHeight="1">
      <c r="A48" s="179">
        <v>43</v>
      </c>
      <c r="B48" s="180" t="s">
        <v>1888</v>
      </c>
      <c r="C48" s="181" t="s">
        <v>442</v>
      </c>
      <c r="D48" s="181" t="s">
        <v>1930</v>
      </c>
      <c r="E48" s="181" t="s">
        <v>39</v>
      </c>
      <c r="F48" s="189"/>
      <c r="G48" s="184"/>
      <c r="H48" s="183">
        <v>0</v>
      </c>
      <c r="I48" s="183">
        <v>6400</v>
      </c>
      <c r="J48" s="183">
        <v>0</v>
      </c>
      <c r="K48" s="185">
        <f>SUM(H48:J48)</f>
        <v>6400</v>
      </c>
      <c r="L48" s="195" t="s">
        <v>1931</v>
      </c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s="41" customFormat="1" ht="35.25" customHeight="1">
      <c r="A49" s="179">
        <v>44</v>
      </c>
      <c r="B49" s="180" t="s">
        <v>1888</v>
      </c>
      <c r="C49" s="181" t="s">
        <v>442</v>
      </c>
      <c r="D49" s="181" t="s">
        <v>1932</v>
      </c>
      <c r="E49" s="181" t="s">
        <v>39</v>
      </c>
      <c r="F49" s="189"/>
      <c r="G49" s="184"/>
      <c r="H49" s="183">
        <v>0</v>
      </c>
      <c r="I49" s="193" t="s">
        <v>1933</v>
      </c>
      <c r="J49" s="183">
        <v>0</v>
      </c>
      <c r="K49" s="193" t="s">
        <v>1933</v>
      </c>
      <c r="L49" s="194" t="s">
        <v>1934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s="41" customFormat="1" ht="35.25" customHeight="1">
      <c r="A50" s="179">
        <v>45</v>
      </c>
      <c r="B50" s="180" t="s">
        <v>1888</v>
      </c>
      <c r="C50" s="181" t="s">
        <v>442</v>
      </c>
      <c r="D50" s="181" t="s">
        <v>1935</v>
      </c>
      <c r="E50" s="181" t="s">
        <v>39</v>
      </c>
      <c r="F50" s="189"/>
      <c r="G50" s="184"/>
      <c r="H50" s="183">
        <v>0</v>
      </c>
      <c r="I50" s="183">
        <v>5921</v>
      </c>
      <c r="J50" s="183">
        <v>0</v>
      </c>
      <c r="K50" s="185">
        <f>SUM(H50:J50)</f>
        <v>5921</v>
      </c>
      <c r="L50" s="196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s="41" customFormat="1" ht="35.25" customHeight="1">
      <c r="A51" s="179">
        <v>46</v>
      </c>
      <c r="B51" s="180" t="s">
        <v>1888</v>
      </c>
      <c r="C51" s="181" t="s">
        <v>442</v>
      </c>
      <c r="D51" s="181" t="s">
        <v>1936</v>
      </c>
      <c r="E51" s="181" t="s">
        <v>39</v>
      </c>
      <c r="F51" s="189"/>
      <c r="G51" s="184"/>
      <c r="H51" s="183">
        <v>0</v>
      </c>
      <c r="I51" s="193" t="s">
        <v>1937</v>
      </c>
      <c r="J51" s="183">
        <v>0</v>
      </c>
      <c r="K51" s="193" t="s">
        <v>1937</v>
      </c>
      <c r="L51" s="194" t="s">
        <v>1938</v>
      </c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s="41" customFormat="1" ht="35.25" customHeight="1">
      <c r="A52" s="179">
        <v>47</v>
      </c>
      <c r="B52" s="180" t="s">
        <v>1888</v>
      </c>
      <c r="C52" s="181" t="s">
        <v>442</v>
      </c>
      <c r="D52" s="181" t="s">
        <v>1939</v>
      </c>
      <c r="E52" s="181" t="s">
        <v>39</v>
      </c>
      <c r="F52" s="189"/>
      <c r="G52" s="184"/>
      <c r="H52" s="183">
        <v>0</v>
      </c>
      <c r="I52" s="183">
        <v>10378</v>
      </c>
      <c r="J52" s="183">
        <v>0</v>
      </c>
      <c r="K52" s="185">
        <f>SUM(H52:J52)</f>
        <v>10378</v>
      </c>
      <c r="L52" s="197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s="41" customFormat="1" ht="35.25" customHeight="1">
      <c r="A53" s="179">
        <v>48</v>
      </c>
      <c r="B53" s="180" t="s">
        <v>1888</v>
      </c>
      <c r="C53" s="181" t="s">
        <v>442</v>
      </c>
      <c r="D53" s="181" t="s">
        <v>1940</v>
      </c>
      <c r="E53" s="181" t="s">
        <v>39</v>
      </c>
      <c r="F53" s="189"/>
      <c r="G53" s="184"/>
      <c r="H53" s="183">
        <v>0</v>
      </c>
      <c r="I53" s="193" t="s">
        <v>1941</v>
      </c>
      <c r="J53" s="183">
        <v>0</v>
      </c>
      <c r="K53" s="193" t="s">
        <v>1941</v>
      </c>
      <c r="L53" s="194" t="s">
        <v>1942</v>
      </c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s="41" customFormat="1" ht="35.25" customHeight="1">
      <c r="A54" s="179">
        <v>49</v>
      </c>
      <c r="B54" s="180" t="s">
        <v>1888</v>
      </c>
      <c r="C54" s="181" t="s">
        <v>1943</v>
      </c>
      <c r="D54" s="181" t="s">
        <v>1944</v>
      </c>
      <c r="E54" s="181" t="s">
        <v>39</v>
      </c>
      <c r="F54" s="189"/>
      <c r="G54" s="184"/>
      <c r="H54" s="183"/>
      <c r="I54" s="198" t="s">
        <v>1945</v>
      </c>
      <c r="J54" s="183"/>
      <c r="K54" s="193" t="s">
        <v>1945</v>
      </c>
      <c r="L54" s="199" t="s">
        <v>1946</v>
      </c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s="41" customFormat="1" ht="35.25" customHeight="1">
      <c r="A55" s="179">
        <v>50</v>
      </c>
      <c r="B55" s="180" t="s">
        <v>1888</v>
      </c>
      <c r="C55" s="181" t="s">
        <v>1943</v>
      </c>
      <c r="D55" s="181" t="s">
        <v>1947</v>
      </c>
      <c r="E55" s="181" t="s">
        <v>39</v>
      </c>
      <c r="F55" s="189"/>
      <c r="G55" s="184"/>
      <c r="H55" s="183"/>
      <c r="I55" s="198" t="s">
        <v>1948</v>
      </c>
      <c r="J55" s="183"/>
      <c r="K55" s="193" t="s">
        <v>1948</v>
      </c>
      <c r="L55" s="199" t="s">
        <v>1946</v>
      </c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spans="1:26" s="41" customFormat="1" ht="35.25" customHeight="1">
      <c r="A56" s="179">
        <v>51</v>
      </c>
      <c r="B56" s="180" t="s">
        <v>1888</v>
      </c>
      <c r="C56" s="181" t="s">
        <v>1949</v>
      </c>
      <c r="D56" s="181" t="s">
        <v>1950</v>
      </c>
      <c r="E56" s="181" t="s">
        <v>39</v>
      </c>
      <c r="F56" s="189"/>
      <c r="G56" s="184"/>
      <c r="H56" s="183"/>
      <c r="I56" s="198" t="s">
        <v>1951</v>
      </c>
      <c r="J56" s="183"/>
      <c r="K56" s="193" t="s">
        <v>1951</v>
      </c>
      <c r="L56" s="199" t="s">
        <v>1952</v>
      </c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 s="41" customFormat="1" ht="35.25" customHeight="1">
      <c r="A57" s="179">
        <v>52</v>
      </c>
      <c r="B57" s="180" t="s">
        <v>1888</v>
      </c>
      <c r="C57" s="181" t="s">
        <v>1949</v>
      </c>
      <c r="D57" s="181" t="s">
        <v>1953</v>
      </c>
      <c r="E57" s="181" t="s">
        <v>39</v>
      </c>
      <c r="F57" s="189"/>
      <c r="G57" s="184"/>
      <c r="H57" s="183"/>
      <c r="I57" s="198" t="s">
        <v>1954</v>
      </c>
      <c r="J57" s="183"/>
      <c r="K57" s="193" t="s">
        <v>1954</v>
      </c>
      <c r="L57" s="199" t="s">
        <v>1952</v>
      </c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spans="1:26" s="30" customFormat="1" ht="27.75" customHeight="1" thickBot="1">
      <c r="A58" s="16"/>
      <c r="B58" s="108"/>
      <c r="C58" s="109"/>
      <c r="E58" s="111"/>
      <c r="F58" s="200"/>
      <c r="G58" s="112"/>
      <c r="H58" s="113"/>
      <c r="I58" s="113"/>
      <c r="J58" s="114"/>
      <c r="K58" s="115"/>
      <c r="L58" s="116"/>
    </row>
    <row r="59" spans="1:26" s="67" customFormat="1" ht="26.25" customHeight="1" thickBot="1">
      <c r="B59" s="201" t="s">
        <v>1955</v>
      </c>
      <c r="C59" s="202" t="s">
        <v>1888</v>
      </c>
      <c r="D59" s="110" t="s">
        <v>1961</v>
      </c>
      <c r="E59" s="124"/>
      <c r="F59" s="108"/>
      <c r="G59" s="108"/>
      <c r="H59" s="126"/>
      <c r="I59" s="126"/>
      <c r="J59" s="203"/>
      <c r="K59" s="204"/>
      <c r="L59" s="205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</row>
    <row r="60" spans="1:26">
      <c r="D60" s="206" t="s">
        <v>1956</v>
      </c>
    </row>
  </sheetData>
  <autoFilter ref="A4:L57">
    <filterColumn colId="7" showButton="0"/>
    <filterColumn colId="8" showButton="0"/>
    <filterColumn colId="9" showButton="0"/>
  </autoFilter>
  <mergeCells count="17">
    <mergeCell ref="A1:C1"/>
    <mergeCell ref="A2:L2"/>
    <mergeCell ref="A4:A5"/>
    <mergeCell ref="B4:B5"/>
    <mergeCell ref="C4:C5"/>
    <mergeCell ref="D4:D5"/>
    <mergeCell ref="E4:E5"/>
    <mergeCell ref="G4:G5"/>
    <mergeCell ref="H4:K4"/>
    <mergeCell ref="L38:L44"/>
    <mergeCell ref="L4:L5"/>
    <mergeCell ref="L18:L22"/>
    <mergeCell ref="C23:C25"/>
    <mergeCell ref="L23:L37"/>
    <mergeCell ref="C26:C28"/>
    <mergeCell ref="C29:C31"/>
    <mergeCell ref="C32:C37"/>
  </mergeCells>
  <phoneticPr fontId="3" type="noConversion"/>
  <printOptions horizontalCentered="1"/>
  <pageMargins left="0.23622047244094491" right="0" top="0.74803149606299213" bottom="0.59055118110236227" header="0.27559055118110237" footer="0.19685039370078741"/>
  <pageSetup paperSize="9" scale="63" orientation="portrait" r:id="rId1"/>
  <headerFooter alignWithMargins="0">
    <oddFooter>&amp;C'11(하) 건축공사 유사 
실적공사비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3</vt:i4>
      </vt:variant>
    </vt:vector>
  </HeadingPairs>
  <TitlesOfParts>
    <vt:vector size="9" baseType="lpstr">
      <vt:lpstr>11(하)건축분야적용단가(566개)</vt:lpstr>
      <vt:lpstr>11(하)기계설비분야적용단가(320개)</vt:lpstr>
      <vt:lpstr>11(하) 실적공사비 유사규격 적용단가(52개)</vt:lpstr>
      <vt:lpstr>Sheet1</vt:lpstr>
      <vt:lpstr>Sheet2</vt:lpstr>
      <vt:lpstr>Sheet3</vt:lpstr>
      <vt:lpstr>'11(하) 실적공사비 유사규격 적용단가(52개)'!Print_Area</vt:lpstr>
      <vt:lpstr>'11(하)건축분야적용단가(566개)'!Print_Area</vt:lpstr>
      <vt:lpstr>'11(하)기계설비분야적용단가(320개)'!Print_Area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2011-08-25T05:21:19Z</cp:lastPrinted>
  <dcterms:created xsi:type="dcterms:W3CDTF">2011-08-25T00:35:01Z</dcterms:created>
  <dcterms:modified xsi:type="dcterms:W3CDTF">2011-08-30T08:03:44Z</dcterms:modified>
</cp:coreProperties>
</file>